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ymc\OneDrive - Irish Cattle Breeding Federation\Desktop\"/>
    </mc:Choice>
  </mc:AlternateContent>
  <xr:revisionPtr revIDLastSave="0" documentId="13_ncr:1_{43A89A11-C0A1-4AC7-974E-27CA1B0CF0AF}" xr6:coauthVersionLast="47" xr6:coauthVersionMax="47" xr10:uidLastSave="{00000000-0000-0000-0000-000000000000}"/>
  <bookViews>
    <workbookView xWindow="-120" yWindow="-120" windowWidth="29040" windowHeight="15840" xr2:uid="{3912B576-09C8-4AFA-B9B1-4336D63CEC6C}"/>
  </bookViews>
  <sheets>
    <sheet name="Draft bulls 2025" sheetId="1" r:id="rId1"/>
  </sheets>
  <definedNames>
    <definedName name="_xlnm._FilterDatabase" localSheetId="0" hidden="1">'Draft bulls 2025'!$A$1:$AB$15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8" i="1" l="1"/>
  <c r="U16" i="1"/>
  <c r="U17" i="1"/>
  <c r="U18" i="1"/>
  <c r="U19" i="1"/>
  <c r="U20" i="1"/>
  <c r="U21" i="1"/>
  <c r="U22" i="1"/>
  <c r="U23" i="1"/>
  <c r="U24" i="1"/>
  <c r="U25" i="1"/>
  <c r="U26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7" i="1"/>
  <c r="U68" i="1"/>
  <c r="U69" i="1"/>
  <c r="U70" i="1"/>
  <c r="U71" i="1"/>
  <c r="U72" i="1"/>
  <c r="U34" i="1"/>
  <c r="U29" i="1"/>
  <c r="U28" i="1"/>
  <c r="U32" i="1"/>
  <c r="U37" i="1"/>
  <c r="U33" i="1"/>
  <c r="U66" i="1"/>
  <c r="U73" i="1"/>
  <c r="U30" i="1"/>
  <c r="U31" i="1"/>
  <c r="U35" i="1"/>
  <c r="U27" i="1"/>
  <c r="U36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V74" i="1"/>
  <c r="W74" i="1"/>
  <c r="X74" i="1"/>
  <c r="Y74" i="1"/>
  <c r="I83" i="1"/>
  <c r="J83" i="1"/>
  <c r="K83" i="1"/>
  <c r="L83" i="1"/>
  <c r="M83" i="1"/>
  <c r="N83" i="1"/>
  <c r="O83" i="1"/>
  <c r="P83" i="1"/>
  <c r="Q83" i="1"/>
  <c r="R83" i="1"/>
  <c r="S83" i="1"/>
  <c r="T83" i="1"/>
  <c r="V83" i="1"/>
  <c r="W83" i="1"/>
  <c r="X83" i="1"/>
  <c r="Y83" i="1"/>
  <c r="H83" i="1"/>
  <c r="U81" i="1"/>
  <c r="U80" i="1"/>
  <c r="U82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2" i="1"/>
  <c r="U74" i="1" l="1"/>
  <c r="U83" i="1"/>
</calcChain>
</file>

<file path=xl/sharedStrings.xml><?xml version="1.0" encoding="utf-8"?>
<sst xmlns="http://schemas.openxmlformats.org/spreadsheetml/2006/main" count="581" uniqueCount="278">
  <si>
    <t>EBI</t>
  </si>
  <si>
    <t>CI</t>
  </si>
  <si>
    <t>ELIG_DAIRY_HEIFS</t>
  </si>
  <si>
    <t>DH_CALV_DIFF</t>
  </si>
  <si>
    <t>DC_CALV_DIFF</t>
  </si>
  <si>
    <t>FR1831</t>
  </si>
  <si>
    <t>AGHERNBRIDGE APOLLO SRM</t>
  </si>
  <si>
    <t>FR8862</t>
  </si>
  <si>
    <t>FR6481</t>
  </si>
  <si>
    <t>Moderate</t>
  </si>
  <si>
    <t>FR1834</t>
  </si>
  <si>
    <t>RIVENDELL THOR SRM</t>
  </si>
  <si>
    <t>FR5118</t>
  </si>
  <si>
    <t>FR1837</t>
  </si>
  <si>
    <t>SHRULE TEAK LANA</t>
  </si>
  <si>
    <t>FR7929</t>
  </si>
  <si>
    <t>FR6829</t>
  </si>
  <si>
    <t>Low</t>
  </si>
  <si>
    <t>FR1840</t>
  </si>
  <si>
    <t>MAUDMOUNT FIREPOWER SRM</t>
  </si>
  <si>
    <t>FR8893</t>
  </si>
  <si>
    <t>FR4481</t>
  </si>
  <si>
    <t>FR1843</t>
  </si>
  <si>
    <t>MAGHERABOY SAMSON</t>
  </si>
  <si>
    <t>FR8709</t>
  </si>
  <si>
    <t>FR6472</t>
  </si>
  <si>
    <t>FR1846</t>
  </si>
  <si>
    <t>MOANFUNE FIORLAWN SRM</t>
  </si>
  <si>
    <t>FR8838</t>
  </si>
  <si>
    <t>FR5124</t>
  </si>
  <si>
    <t>FR1849</t>
  </si>
  <si>
    <t>BUNACLOY DETROIT</t>
  </si>
  <si>
    <t>FR9016</t>
  </si>
  <si>
    <t>FR4720</t>
  </si>
  <si>
    <t>FR1852</t>
  </si>
  <si>
    <t>GRANURE GENERAL SRM</t>
  </si>
  <si>
    <t>FR8331</t>
  </si>
  <si>
    <t>BGJ</t>
  </si>
  <si>
    <t>FR1855</t>
  </si>
  <si>
    <t>WATERPARK JOEY 2346</t>
  </si>
  <si>
    <t>FR2314</t>
  </si>
  <si>
    <t>FR1858</t>
  </si>
  <si>
    <t>LAHARN BUSTER</t>
  </si>
  <si>
    <t>FR6981</t>
  </si>
  <si>
    <t>FR1861</t>
  </si>
  <si>
    <t>GLENLEIGH GALANTHUS</t>
  </si>
  <si>
    <t>FR5884</t>
  </si>
  <si>
    <t>PHC</t>
  </si>
  <si>
    <t>FR1864</t>
  </si>
  <si>
    <t>CHERRYHILL KODA</t>
  </si>
  <si>
    <t>FR4713</t>
  </si>
  <si>
    <t>FR1867</t>
  </si>
  <si>
    <t>HILLSDALE KLOPP</t>
  </si>
  <si>
    <t>FR4482</t>
  </si>
  <si>
    <t>FR1900</t>
  </si>
  <si>
    <t>BALLYGOWN PETE</t>
  </si>
  <si>
    <t>FR9358</t>
  </si>
  <si>
    <t>FR5704</t>
  </si>
  <si>
    <t>PED STATUS</t>
  </si>
  <si>
    <t>HOL %</t>
  </si>
  <si>
    <t>AI COMPANY</t>
  </si>
  <si>
    <t>PROD SI</t>
  </si>
  <si>
    <t>CARBON SI</t>
  </si>
  <si>
    <t>MILK SOLIDS</t>
  </si>
  <si>
    <t>SRM</t>
  </si>
  <si>
    <t>PED</t>
  </si>
  <si>
    <t>DOVEA</t>
  </si>
  <si>
    <t>ANIMAL NUMBER</t>
  </si>
  <si>
    <t>ANIMAL NAME</t>
  </si>
  <si>
    <t xml:space="preserve">SIRE </t>
  </si>
  <si>
    <t>MGS</t>
  </si>
  <si>
    <t>EBI REL %</t>
  </si>
  <si>
    <t>FERT SI</t>
  </si>
  <si>
    <t>CALV SI</t>
  </si>
  <si>
    <t>BEEF SI</t>
  </si>
  <si>
    <t>MAINT SI</t>
  </si>
  <si>
    <t>MGT SI</t>
  </si>
  <si>
    <t>HEALTH SI</t>
  </si>
  <si>
    <t>M KG</t>
  </si>
  <si>
    <t>F kg</t>
  </si>
  <si>
    <t>P kg</t>
  </si>
  <si>
    <t>F %</t>
  </si>
  <si>
    <t xml:space="preserve">P% </t>
  </si>
  <si>
    <t>SU %</t>
  </si>
  <si>
    <t>FR7749</t>
  </si>
  <si>
    <t>OPH</t>
  </si>
  <si>
    <t>FR8881</t>
  </si>
  <si>
    <t>FR4728</t>
  </si>
  <si>
    <t>FR9316</t>
  </si>
  <si>
    <t>FR8811</t>
  </si>
  <si>
    <t>FR4510</t>
  </si>
  <si>
    <t>FR6076</t>
  </si>
  <si>
    <t>FR9094</t>
  </si>
  <si>
    <t>FR2053</t>
  </si>
  <si>
    <t>FR8908</t>
  </si>
  <si>
    <t>FR4726</t>
  </si>
  <si>
    <t>YKA</t>
  </si>
  <si>
    <t>FR8878</t>
  </si>
  <si>
    <t>FR5115</t>
  </si>
  <si>
    <t>FR7038</t>
  </si>
  <si>
    <t>EUROGENE</t>
  </si>
  <si>
    <t>BREED FRACTION</t>
  </si>
  <si>
    <t>NCBC</t>
  </si>
  <si>
    <t>FRX339</t>
  </si>
  <si>
    <t>ROOVESBRIDGE TURIN</t>
  </si>
  <si>
    <t>HO (53.13%)  FR (21.88%)  JE (25%)</t>
  </si>
  <si>
    <t>JE4677</t>
  </si>
  <si>
    <t>BOVA</t>
  </si>
  <si>
    <t>FR2575</t>
  </si>
  <si>
    <t>(IG) KNOCKNASEED ETALON SRM</t>
  </si>
  <si>
    <t>HO (65.63%)  FR (25%)  JE (9.38%)</t>
  </si>
  <si>
    <t>FR8403</t>
  </si>
  <si>
    <t>BJC</t>
  </si>
  <si>
    <t>FR2578</t>
  </si>
  <si>
    <t>(IG) FOXVIEW GRAIG SRM</t>
  </si>
  <si>
    <t>HO (68.75%)  FR (21.88%)  JE (9.38%)</t>
  </si>
  <si>
    <t>FR4582</t>
  </si>
  <si>
    <t>FR2529</t>
  </si>
  <si>
    <t>BALLINABORTA BARI SRM</t>
  </si>
  <si>
    <t>FR7296 </t>
  </si>
  <si>
    <t>FR2337</t>
  </si>
  <si>
    <t>FR2525</t>
  </si>
  <si>
    <t>(EU)GLOUNAWILLAN AKI</t>
  </si>
  <si>
    <t>FR2519</t>
  </si>
  <si>
    <t>(EU)BROWNEY ROGER</t>
  </si>
  <si>
    <t>(EU)CAPPAUNIAC VALOR</t>
  </si>
  <si>
    <t>FR2518</t>
  </si>
  <si>
    <t>(EU)WOODENSTOWN ARRA SRM</t>
  </si>
  <si>
    <t>FR2523</t>
  </si>
  <si>
    <t>(EU)MORRISHEEN QUALITY</t>
  </si>
  <si>
    <t>FR2528</t>
  </si>
  <si>
    <t>(EU)REDCHAIR MCGINN SRM</t>
  </si>
  <si>
    <t>FR2524</t>
  </si>
  <si>
    <t>(EU)DRUMLOHAN FIJI SRM</t>
  </si>
  <si>
    <t>FR2572</t>
  </si>
  <si>
    <t>(EU)RIVENDELL LOKI SRM</t>
  </si>
  <si>
    <t>(EU)TOWNROCHE TREKKIE</t>
  </si>
  <si>
    <t>FR2520</t>
  </si>
  <si>
    <t>(EU)HILLTOWN PRIDE</t>
  </si>
  <si>
    <t>FR2522</t>
  </si>
  <si>
    <t>(EU)COOME YOUNG BUCK SRM</t>
  </si>
  <si>
    <t>FR2526</t>
  </si>
  <si>
    <t>(EU)WATERPARK JEREMIAH 2308</t>
  </si>
  <si>
    <t>FR2517</t>
  </si>
  <si>
    <t>(EU)HIGHPARK ELLIOT SRM</t>
  </si>
  <si>
    <t>FR2527</t>
  </si>
  <si>
    <t>CROSSBREDS</t>
  </si>
  <si>
    <t>FR1949</t>
  </si>
  <si>
    <t>(IG)CLUAIN SHACKLETON</t>
  </si>
  <si>
    <t>FR1952</t>
  </si>
  <si>
    <t>(IG)GORTNASKEHY GOLFER SRM</t>
  </si>
  <si>
    <t>FR4600</t>
  </si>
  <si>
    <t>FR1955</t>
  </si>
  <si>
    <t>(IG)FORTREESHIG ROOSEVELT</t>
  </si>
  <si>
    <t>FR1958</t>
  </si>
  <si>
    <t>(IG)KILVURRA GRASSLEAF SRM</t>
  </si>
  <si>
    <t>FR7752</t>
  </si>
  <si>
    <t>FR1979</t>
  </si>
  <si>
    <t>(IG)RONNOCO HIATUS</t>
  </si>
  <si>
    <t>FR1982</t>
  </si>
  <si>
    <t>(IG)COOPERHILL CEMENT SRM</t>
  </si>
  <si>
    <t>FR2003</t>
  </si>
  <si>
    <t>FR1985</t>
  </si>
  <si>
    <t>(IG)BALLYCONRA RHODIN</t>
  </si>
  <si>
    <t>FR7296</t>
  </si>
  <si>
    <t>FR1988</t>
  </si>
  <si>
    <t>(IG)GREENHILLS STARKEY</t>
  </si>
  <si>
    <t>FR7941</t>
  </si>
  <si>
    <t>FR5803</t>
  </si>
  <si>
    <t>FR1991</t>
  </si>
  <si>
    <t>(IG)GREENHILLS SOLAR SRM</t>
  </si>
  <si>
    <t>FR7851</t>
  </si>
  <si>
    <t>FR1994</t>
  </si>
  <si>
    <t>(IG)KNOCKLUCY FRANK</t>
  </si>
  <si>
    <t>FR2500</t>
  </si>
  <si>
    <t>(IG)MORTALSTOWN MATISSE</t>
  </si>
  <si>
    <t>FR7293</t>
  </si>
  <si>
    <t>FR2531</t>
  </si>
  <si>
    <t>(IG)TINNAKILL CADET</t>
  </si>
  <si>
    <t>FR6439</t>
  </si>
  <si>
    <t>FR2532</t>
  </si>
  <si>
    <t>(IG)SWIFTSHEATH LUCKY</t>
  </si>
  <si>
    <t>FR6451</t>
  </si>
  <si>
    <t>FR2533</t>
  </si>
  <si>
    <t>(IG)BUNACLOY FANTASY</t>
  </si>
  <si>
    <t>FR4103</t>
  </si>
  <si>
    <t>FR2534</t>
  </si>
  <si>
    <t>(IG)PARKDUV MAGICAL</t>
  </si>
  <si>
    <t>FR5857</t>
  </si>
  <si>
    <t>FR2535</t>
  </si>
  <si>
    <t>(IG)GLENGROGAN GRATIO</t>
  </si>
  <si>
    <t>FR9148</t>
  </si>
  <si>
    <t>FR5839</t>
  </si>
  <si>
    <t>FR2536</t>
  </si>
  <si>
    <t>(IG)BOWERSWOOD CASHBACK</t>
  </si>
  <si>
    <t>FR8631</t>
  </si>
  <si>
    <t>FR5085</t>
  </si>
  <si>
    <t>FR2537</t>
  </si>
  <si>
    <t>(IG)CREFOGUE TOPBIKE SRM</t>
  </si>
  <si>
    <t>DGC</t>
  </si>
  <si>
    <t>FR2539</t>
  </si>
  <si>
    <t>(IG)KILLALOUGH ARCHIVE SRM</t>
  </si>
  <si>
    <t>FR9130</t>
  </si>
  <si>
    <t>FR4439</t>
  </si>
  <si>
    <t>FR2540</t>
  </si>
  <si>
    <t>(IG)KNOCKDOE ROBOT SRM</t>
  </si>
  <si>
    <t>FR2542</t>
  </si>
  <si>
    <t>(IG)RONNOCO MEDIATOR SRM</t>
  </si>
  <si>
    <t>FR7866</t>
  </si>
  <si>
    <t>FR5530</t>
  </si>
  <si>
    <t>FR2543</t>
  </si>
  <si>
    <t>(IG)DROMANA AUDITOR SRM</t>
  </si>
  <si>
    <t>TFZ</t>
  </si>
  <si>
    <t>FR2544</t>
  </si>
  <si>
    <t>(IG)BALLAGH SPICEMAN</t>
  </si>
  <si>
    <t>FR2298</t>
  </si>
  <si>
    <t>FR2547</t>
  </si>
  <si>
    <t>(IG)KILLALOUGH NURTURE SRM</t>
  </si>
  <si>
    <t>FR2551</t>
  </si>
  <si>
    <t>(IG)KILLALOUGH PLATOR SRM</t>
  </si>
  <si>
    <t>FR6622</t>
  </si>
  <si>
    <t>FR2559</t>
  </si>
  <si>
    <t>(IG)CAPPAUNIAC PORTERMAN</t>
  </si>
  <si>
    <t>FR2460</t>
  </si>
  <si>
    <t>FR2560</t>
  </si>
  <si>
    <t>(IG)BALLYMICKEN AMAZON</t>
  </si>
  <si>
    <t>FR8388</t>
  </si>
  <si>
    <t>FR2561</t>
  </si>
  <si>
    <t>(IG)CARRIGMEAL PETRENO SRM</t>
  </si>
  <si>
    <t>FR7907</t>
  </si>
  <si>
    <t>FR4339</t>
  </si>
  <si>
    <t>FR2562</t>
  </si>
  <si>
    <t>(IG)GORTCREEN SAMPRAS</t>
  </si>
  <si>
    <t>S3579</t>
  </si>
  <si>
    <t>FR4020</t>
  </si>
  <si>
    <t>FR2563</t>
  </si>
  <si>
    <t>(IG) EDENCURRA REALTIME</t>
  </si>
  <si>
    <t>FR2564</t>
  </si>
  <si>
    <t>(IG)BALLYCRAHEEN JUBILEE SRM</t>
  </si>
  <si>
    <t>FR4337</t>
  </si>
  <si>
    <t>FR2565</t>
  </si>
  <si>
    <t>(IG)CILLWALSH IDAHO</t>
  </si>
  <si>
    <t>FR2566</t>
  </si>
  <si>
    <t>(IG)CAPPAUNIAC FLORENCE</t>
  </si>
  <si>
    <t>LWR</t>
  </si>
  <si>
    <t>FR2567</t>
  </si>
  <si>
    <t>(IG)TOBERMARTIN KOALA</t>
  </si>
  <si>
    <t>FR7986</t>
  </si>
  <si>
    <t>FR9702</t>
  </si>
  <si>
    <t>FR2568</t>
  </si>
  <si>
    <t>(IG)COOLMORE JIPCOT SRM</t>
  </si>
  <si>
    <t>FR4998</t>
  </si>
  <si>
    <t>FR2569</t>
  </si>
  <si>
    <t>(IG)CARRIGMEAL STAMFORD</t>
  </si>
  <si>
    <t>FR4760</t>
  </si>
  <si>
    <t>FR2570</t>
  </si>
  <si>
    <t>(IG)CLOONIGNEY BRADSELL</t>
  </si>
  <si>
    <t>FR2571</t>
  </si>
  <si>
    <t>(IG) BALLINARD MIXTO SRM</t>
  </si>
  <si>
    <t>FR7890</t>
  </si>
  <si>
    <t>FR2032</t>
  </si>
  <si>
    <t>FR2576</t>
  </si>
  <si>
    <t>(IG)DERNAMOYLE JETARA SRM</t>
  </si>
  <si>
    <t>FR4530</t>
  </si>
  <si>
    <t>FR2584</t>
  </si>
  <si>
    <t>(IG)WOODENSTOWN SPARK SRM</t>
  </si>
  <si>
    <t>FR2587</t>
  </si>
  <si>
    <t>(IG)DANGANBEG JUSTINTIME SRM</t>
  </si>
  <si>
    <t>FR9010</t>
  </si>
  <si>
    <t>FR2592</t>
  </si>
  <si>
    <t>(IG)COOLANAGH NOBELMAN SRM</t>
  </si>
  <si>
    <t>FR7944</t>
  </si>
  <si>
    <t>FR4244</t>
  </si>
  <si>
    <t>FR2594</t>
  </si>
  <si>
    <t>(IG)BALLYCUMMER MILLFORCE SRM</t>
  </si>
  <si>
    <t>FR4717</t>
  </si>
  <si>
    <t>FR2604</t>
  </si>
  <si>
    <t>(IG)KILLENNYMORE SHAKA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</si>
</sst>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10" xfId="0" applyBorder="1"/>
    <xf numFmtId="9" fontId="0" fillId="0" borderId="10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16" fillId="33" borderId="10" xfId="0" applyFont="1" applyFill="1" applyBorder="1" applyAlignment="1">
      <alignment horizontal="left" wrapText="1"/>
    </xf>
    <xf numFmtId="0" fontId="16" fillId="33" borderId="10" xfId="0" applyFont="1" applyFill="1" applyBorder="1" applyAlignment="1">
      <alignment horizontal="center" wrapText="1"/>
    </xf>
    <xf numFmtId="9" fontId="16" fillId="33" borderId="10" xfId="0" applyNumberFormat="1" applyFont="1" applyFill="1" applyBorder="1" applyAlignment="1">
      <alignment horizontal="center" wrapText="1"/>
    </xf>
    <xf numFmtId="0" fontId="16" fillId="33" borderId="10" xfId="0" applyFont="1" applyFill="1" applyBorder="1" applyAlignment="1">
      <alignment wrapText="1"/>
    </xf>
    <xf numFmtId="1" fontId="16" fillId="33" borderId="10" xfId="0" applyNumberFormat="1" applyFont="1" applyFill="1" applyBorder="1" applyAlignment="1">
      <alignment horizontal="left" wrapText="1"/>
    </xf>
    <xf numFmtId="0" fontId="18" fillId="33" borderId="10" xfId="0" applyFont="1" applyFill="1" applyBorder="1" applyAlignment="1">
      <alignment horizontal="center" wrapText="1"/>
    </xf>
    <xf numFmtId="1" fontId="16" fillId="33" borderId="10" xfId="0" applyNumberFormat="1" applyFont="1" applyFill="1" applyBorder="1" applyAlignment="1">
      <alignment horizontal="center"/>
    </xf>
    <xf numFmtId="1" fontId="16" fillId="34" borderId="10" xfId="0" applyNumberFormat="1" applyFont="1" applyFill="1" applyBorder="1" applyAlignment="1">
      <alignment horizontal="center"/>
    </xf>
    <xf numFmtId="0" fontId="16" fillId="34" borderId="10" xfId="0" applyFont="1" applyFill="1" applyBorder="1" applyAlignment="1">
      <alignment horizontal="left" wrapText="1"/>
    </xf>
    <xf numFmtId="0" fontId="16" fillId="34" borderId="10" xfId="0" applyFont="1" applyFill="1" applyBorder="1" applyAlignment="1">
      <alignment horizontal="center" wrapText="1"/>
    </xf>
    <xf numFmtId="9" fontId="16" fillId="34" borderId="10" xfId="0" applyNumberFormat="1" applyFont="1" applyFill="1" applyBorder="1" applyAlignment="1">
      <alignment horizontal="center" wrapText="1"/>
    </xf>
    <xf numFmtId="0" fontId="16" fillId="34" borderId="10" xfId="0" applyFont="1" applyFill="1" applyBorder="1" applyAlignment="1">
      <alignment wrapText="1"/>
    </xf>
    <xf numFmtId="1" fontId="16" fillId="34" borderId="10" xfId="0" applyNumberFormat="1" applyFont="1" applyFill="1" applyBorder="1" applyAlignment="1">
      <alignment horizontal="left" wrapText="1"/>
    </xf>
    <xf numFmtId="0" fontId="18" fillId="34" borderId="10" xfId="0" applyFont="1" applyFill="1" applyBorder="1" applyAlignment="1">
      <alignment horizontal="center" wrapText="1"/>
    </xf>
    <xf numFmtId="9" fontId="0" fillId="0" borderId="10" xfId="0" applyNumberFormat="1" applyBorder="1" applyAlignment="1">
      <alignment horizontal="left"/>
    </xf>
    <xf numFmtId="0" fontId="0" fillId="34" borderId="0" xfId="0" applyFill="1" applyAlignment="1">
      <alignment horizontal="center"/>
    </xf>
    <xf numFmtId="0" fontId="0" fillId="33" borderId="10" xfId="0" applyFill="1" applyBorder="1" applyAlignment="1">
      <alignment horizontal="center"/>
    </xf>
    <xf numFmtId="1" fontId="0" fillId="35" borderId="0" xfId="0" applyNumberFormat="1" applyFill="1" applyAlignment="1">
      <alignment horizontal="center"/>
    </xf>
    <xf numFmtId="0" fontId="0" fillId="35" borderId="10" xfId="0" applyFill="1" applyBorder="1" applyAlignment="1">
      <alignment horizontal="center"/>
    </xf>
    <xf numFmtId="1" fontId="0" fillId="33" borderId="0" xfId="0" applyNumberFormat="1" applyFill="1" applyAlignment="1">
      <alignment horizontal="center"/>
    </xf>
    <xf numFmtId="1" fontId="18" fillId="33" borderId="10" xfId="0" applyNumberFormat="1" applyFont="1" applyFill="1" applyBorder="1" applyAlignment="1">
      <alignment horizontal="center" wrapText="1"/>
    </xf>
    <xf numFmtId="1" fontId="0" fillId="0" borderId="0" xfId="0" applyNumberFormat="1"/>
    <xf numFmtId="1" fontId="18" fillId="34" borderId="10" xfId="0" applyNumberFormat="1" applyFont="1" applyFill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0F04E-B8DA-44C9-80F3-8A9BB5B04014}">
  <dimension ref="A1:AB83"/>
  <sheetViews>
    <sheetView tabSelected="1" workbookViewId="0">
      <pane ySplit="1" topLeftCell="A62" activePane="bottomLeft" state="frozen"/>
      <selection activeCell="F1" sqref="F1"/>
      <selection pane="bottomLeft" activeCell="A79" sqref="A79:XFD82"/>
    </sheetView>
  </sheetViews>
  <sheetFormatPr defaultRowHeight="15" x14ac:dyDescent="0.25"/>
  <cols>
    <col min="1" max="1" width="18.85546875" style="1" bestFit="1" customWidth="1"/>
    <col min="2" max="2" width="30" bestFit="1" customWidth="1"/>
    <col min="3" max="3" width="7.7109375" style="1" bestFit="1" customWidth="1"/>
    <col min="4" max="4" width="33" style="2" bestFit="1" customWidth="1"/>
    <col min="5" max="5" width="12.42578125" customWidth="1"/>
    <col min="6" max="6" width="7.5703125" bestFit="1" customWidth="1"/>
    <col min="7" max="7" width="7.140625" customWidth="1"/>
    <col min="8" max="8" width="4" style="1" customWidth="1"/>
    <col min="9" max="9" width="7.7109375" customWidth="1"/>
    <col min="10" max="10" width="6.28515625" bestFit="1" customWidth="1"/>
    <col min="11" max="11" width="7" style="28" bestFit="1" customWidth="1"/>
    <col min="12" max="12" width="8.85546875" bestFit="1" customWidth="1"/>
    <col min="13" max="13" width="5.7109375" bestFit="1" customWidth="1"/>
    <col min="14" max="14" width="6.5703125" customWidth="1"/>
    <col min="15" max="15" width="6.7109375" bestFit="1" customWidth="1"/>
    <col min="16" max="16" width="5.5703125" customWidth="1"/>
    <col min="17" max="17" width="8.28515625" customWidth="1"/>
    <col min="18" max="18" width="5.28515625" customWidth="1"/>
    <col min="19" max="19" width="4.140625" bestFit="1" customWidth="1"/>
    <col min="20" max="20" width="4.5703125" customWidth="1"/>
    <col min="21" max="21" width="7.7109375" customWidth="1"/>
    <col min="22" max="23" width="5" customWidth="1"/>
    <col min="24" max="24" width="5.7109375" customWidth="1"/>
    <col min="25" max="25" width="8.7109375" customWidth="1"/>
    <col min="26" max="26" width="11.42578125" customWidth="1"/>
    <col min="27" max="27" width="9.7109375" customWidth="1"/>
    <col min="28" max="28" width="9.42578125" customWidth="1"/>
  </cols>
  <sheetData>
    <row r="1" spans="1:28" ht="30" x14ac:dyDescent="0.25">
      <c r="A1" s="13" t="s">
        <v>67</v>
      </c>
      <c r="B1" s="7" t="s">
        <v>68</v>
      </c>
      <c r="C1" s="8" t="s">
        <v>58</v>
      </c>
      <c r="D1" s="9" t="s">
        <v>59</v>
      </c>
      <c r="E1" s="10" t="s">
        <v>60</v>
      </c>
      <c r="F1" s="11" t="s">
        <v>69</v>
      </c>
      <c r="G1" s="10" t="s">
        <v>70</v>
      </c>
      <c r="H1" s="12" t="s">
        <v>0</v>
      </c>
      <c r="I1" s="12" t="s">
        <v>71</v>
      </c>
      <c r="J1" s="12" t="s">
        <v>61</v>
      </c>
      <c r="K1" s="27" t="s">
        <v>72</v>
      </c>
      <c r="L1" s="12" t="s">
        <v>62</v>
      </c>
      <c r="M1" s="12" t="s">
        <v>73</v>
      </c>
      <c r="N1" s="12" t="s">
        <v>74</v>
      </c>
      <c r="O1" s="12" t="s">
        <v>75</v>
      </c>
      <c r="P1" s="12" t="s">
        <v>76</v>
      </c>
      <c r="Q1" s="12" t="s">
        <v>77</v>
      </c>
      <c r="R1" s="12" t="s">
        <v>78</v>
      </c>
      <c r="S1" s="12" t="s">
        <v>79</v>
      </c>
      <c r="T1" s="12" t="s">
        <v>80</v>
      </c>
      <c r="U1" s="12" t="s">
        <v>63</v>
      </c>
      <c r="V1" s="12" t="s">
        <v>81</v>
      </c>
      <c r="W1" s="12" t="s">
        <v>82</v>
      </c>
      <c r="X1" s="12" t="s">
        <v>1</v>
      </c>
      <c r="Y1" s="12" t="s">
        <v>83</v>
      </c>
      <c r="Z1" s="12" t="s">
        <v>2</v>
      </c>
      <c r="AA1" s="12" t="s">
        <v>3</v>
      </c>
      <c r="AB1" s="12" t="s">
        <v>4</v>
      </c>
    </row>
    <row r="2" spans="1:28" x14ac:dyDescent="0.25">
      <c r="A2" s="6" t="s">
        <v>5</v>
      </c>
      <c r="B2" s="3" t="s">
        <v>6</v>
      </c>
      <c r="C2" s="6" t="s">
        <v>64</v>
      </c>
      <c r="D2" s="4">
        <v>0.75</v>
      </c>
      <c r="E2" s="3" t="s">
        <v>66</v>
      </c>
      <c r="F2" s="3" t="s">
        <v>7</v>
      </c>
      <c r="G2" s="3" t="s">
        <v>8</v>
      </c>
      <c r="H2" s="5">
        <v>345.83</v>
      </c>
      <c r="I2" s="6">
        <v>55</v>
      </c>
      <c r="J2" s="5">
        <v>130.88</v>
      </c>
      <c r="K2" s="5">
        <v>146.78</v>
      </c>
      <c r="L2" s="5">
        <v>4.96</v>
      </c>
      <c r="M2" s="5">
        <v>45.47</v>
      </c>
      <c r="N2" s="5">
        <v>-13.41</v>
      </c>
      <c r="O2" s="6">
        <v>15</v>
      </c>
      <c r="P2" s="6">
        <v>1</v>
      </c>
      <c r="Q2" s="5">
        <v>16</v>
      </c>
      <c r="R2" s="5">
        <v>68.819999999999993</v>
      </c>
      <c r="S2" s="5">
        <v>25.7</v>
      </c>
      <c r="T2" s="5">
        <v>14.22</v>
      </c>
      <c r="U2" s="5">
        <f t="shared" ref="U2:U33" si="0">S2+T2</f>
        <v>39.92</v>
      </c>
      <c r="V2" s="6">
        <v>0.4</v>
      </c>
      <c r="W2" s="6">
        <v>0.21</v>
      </c>
      <c r="X2" s="6">
        <v>-8.43</v>
      </c>
      <c r="Y2" s="6">
        <v>3.27</v>
      </c>
      <c r="Z2" s="6" t="s">
        <v>9</v>
      </c>
      <c r="AA2" s="6">
        <v>7.67</v>
      </c>
      <c r="AB2" s="6">
        <v>3</v>
      </c>
    </row>
    <row r="3" spans="1:28" x14ac:dyDescent="0.25">
      <c r="A3" s="6" t="s">
        <v>10</v>
      </c>
      <c r="B3" s="3" t="s">
        <v>11</v>
      </c>
      <c r="C3" s="6" t="s">
        <v>64</v>
      </c>
      <c r="D3" s="4">
        <v>0.78</v>
      </c>
      <c r="E3" s="3" t="s">
        <v>66</v>
      </c>
      <c r="F3" s="3" t="s">
        <v>7</v>
      </c>
      <c r="G3" s="3" t="s">
        <v>12</v>
      </c>
      <c r="H3" s="5">
        <v>343.02</v>
      </c>
      <c r="I3" s="6">
        <v>56</v>
      </c>
      <c r="J3" s="5">
        <v>130.91</v>
      </c>
      <c r="K3" s="5">
        <v>137.22</v>
      </c>
      <c r="L3" s="5">
        <v>5.35</v>
      </c>
      <c r="M3" s="5">
        <v>48.33</v>
      </c>
      <c r="N3" s="5">
        <v>-14.6</v>
      </c>
      <c r="O3" s="6">
        <v>9</v>
      </c>
      <c r="P3" s="6">
        <v>7</v>
      </c>
      <c r="Q3" s="5">
        <v>18.98</v>
      </c>
      <c r="R3" s="5">
        <v>-106.29</v>
      </c>
      <c r="S3" s="5">
        <v>21.56</v>
      </c>
      <c r="T3" s="5">
        <v>13.01</v>
      </c>
      <c r="U3" s="5">
        <f t="shared" si="0"/>
        <v>34.57</v>
      </c>
      <c r="V3" s="6">
        <v>0.46</v>
      </c>
      <c r="W3" s="6">
        <v>0.3</v>
      </c>
      <c r="X3" s="6">
        <v>-7.75</v>
      </c>
      <c r="Y3" s="6">
        <v>3.19</v>
      </c>
      <c r="Z3" s="6" t="s">
        <v>9</v>
      </c>
      <c r="AA3" s="6">
        <v>6.63</v>
      </c>
      <c r="AB3" s="6">
        <v>2.62</v>
      </c>
    </row>
    <row r="4" spans="1:28" x14ac:dyDescent="0.25">
      <c r="A4" s="6" t="s">
        <v>13</v>
      </c>
      <c r="B4" s="3" t="s">
        <v>14</v>
      </c>
      <c r="C4" s="6" t="s">
        <v>65</v>
      </c>
      <c r="D4" s="4">
        <v>0.88</v>
      </c>
      <c r="E4" s="3" t="s">
        <v>66</v>
      </c>
      <c r="F4" s="3" t="s">
        <v>15</v>
      </c>
      <c r="G4" s="3" t="s">
        <v>16</v>
      </c>
      <c r="H4" s="5">
        <v>328.71</v>
      </c>
      <c r="I4" s="6">
        <v>57</v>
      </c>
      <c r="J4" s="5">
        <v>134.36000000000001</v>
      </c>
      <c r="K4" s="5">
        <v>134.19999999999999</v>
      </c>
      <c r="L4" s="5">
        <v>-0.84</v>
      </c>
      <c r="M4" s="5">
        <v>53.62</v>
      </c>
      <c r="N4" s="5">
        <v>-18.05</v>
      </c>
      <c r="O4" s="6">
        <v>8</v>
      </c>
      <c r="P4" s="6">
        <v>1</v>
      </c>
      <c r="Q4" s="5">
        <v>16.309999999999999</v>
      </c>
      <c r="R4" s="5">
        <v>164.73</v>
      </c>
      <c r="S4" s="5">
        <v>22.76</v>
      </c>
      <c r="T4" s="5">
        <v>17.32</v>
      </c>
      <c r="U4" s="5">
        <f t="shared" si="0"/>
        <v>40.08</v>
      </c>
      <c r="V4" s="6">
        <v>0.28000000000000003</v>
      </c>
      <c r="W4" s="6">
        <v>0.2</v>
      </c>
      <c r="X4" s="6">
        <v>-8.25</v>
      </c>
      <c r="Y4" s="6">
        <v>2.44</v>
      </c>
      <c r="Z4" s="6" t="s">
        <v>17</v>
      </c>
      <c r="AA4" s="6">
        <v>5.85</v>
      </c>
      <c r="AB4" s="6">
        <v>2.27</v>
      </c>
    </row>
    <row r="5" spans="1:28" x14ac:dyDescent="0.25">
      <c r="A5" s="6" t="s">
        <v>18</v>
      </c>
      <c r="B5" s="3" t="s">
        <v>19</v>
      </c>
      <c r="C5" s="6" t="s">
        <v>64</v>
      </c>
      <c r="D5" s="4">
        <v>0.72</v>
      </c>
      <c r="E5" s="3" t="s">
        <v>66</v>
      </c>
      <c r="F5" s="3" t="s">
        <v>20</v>
      </c>
      <c r="G5" s="3" t="s">
        <v>21</v>
      </c>
      <c r="H5" s="5">
        <v>362.56</v>
      </c>
      <c r="I5" s="6">
        <v>58</v>
      </c>
      <c r="J5" s="5">
        <v>141.19</v>
      </c>
      <c r="K5" s="5">
        <v>139.57</v>
      </c>
      <c r="L5" s="5">
        <v>8.7799999999999994</v>
      </c>
      <c r="M5" s="5">
        <v>57.93</v>
      </c>
      <c r="N5" s="5">
        <v>-19.59</v>
      </c>
      <c r="O5" s="6">
        <v>15</v>
      </c>
      <c r="P5" s="6">
        <v>2</v>
      </c>
      <c r="Q5" s="5">
        <v>17.059999999999999</v>
      </c>
      <c r="R5" s="5">
        <v>-24.8</v>
      </c>
      <c r="S5" s="5">
        <v>19.510000000000002</v>
      </c>
      <c r="T5" s="5">
        <v>16.73</v>
      </c>
      <c r="U5" s="5">
        <f t="shared" si="0"/>
        <v>36.24</v>
      </c>
      <c r="V5" s="6">
        <v>0.36</v>
      </c>
      <c r="W5" s="6">
        <v>0.31</v>
      </c>
      <c r="X5" s="6">
        <v>-8.42</v>
      </c>
      <c r="Y5" s="6">
        <v>2.7</v>
      </c>
      <c r="Z5" s="6" t="s">
        <v>17</v>
      </c>
      <c r="AA5" s="6">
        <v>5.0999999999999996</v>
      </c>
      <c r="AB5" s="6">
        <v>2.1800000000000002</v>
      </c>
    </row>
    <row r="6" spans="1:28" x14ac:dyDescent="0.25">
      <c r="A6" s="6" t="s">
        <v>22</v>
      </c>
      <c r="B6" s="3" t="s">
        <v>23</v>
      </c>
      <c r="C6" s="6" t="s">
        <v>65</v>
      </c>
      <c r="D6" s="4">
        <v>0.78</v>
      </c>
      <c r="E6" s="3" t="s">
        <v>66</v>
      </c>
      <c r="F6" s="3" t="s">
        <v>24</v>
      </c>
      <c r="G6" s="3" t="s">
        <v>25</v>
      </c>
      <c r="H6" s="5">
        <v>354.56</v>
      </c>
      <c r="I6" s="6">
        <v>57</v>
      </c>
      <c r="J6" s="5">
        <v>132.53</v>
      </c>
      <c r="K6" s="5">
        <v>147.44999999999999</v>
      </c>
      <c r="L6" s="5">
        <v>5.28</v>
      </c>
      <c r="M6" s="5">
        <v>57.09</v>
      </c>
      <c r="N6" s="5">
        <v>-5.7</v>
      </c>
      <c r="O6" s="6">
        <v>9</v>
      </c>
      <c r="P6" s="6">
        <v>3</v>
      </c>
      <c r="Q6" s="5">
        <v>5.95</v>
      </c>
      <c r="R6" s="5">
        <v>16.399999999999999</v>
      </c>
      <c r="S6" s="5">
        <v>20.75</v>
      </c>
      <c r="T6" s="5">
        <v>15.45</v>
      </c>
      <c r="U6" s="5">
        <f t="shared" si="0"/>
        <v>36.200000000000003</v>
      </c>
      <c r="V6" s="6">
        <v>0.35</v>
      </c>
      <c r="W6" s="6">
        <v>0.26</v>
      </c>
      <c r="X6" s="6">
        <v>-8.74</v>
      </c>
      <c r="Y6" s="6">
        <v>3.01</v>
      </c>
      <c r="Z6" s="6" t="s">
        <v>17</v>
      </c>
      <c r="AA6" s="6">
        <v>5.51</v>
      </c>
      <c r="AB6" s="6">
        <v>2.13</v>
      </c>
    </row>
    <row r="7" spans="1:28" x14ac:dyDescent="0.25">
      <c r="A7" s="6" t="s">
        <v>26</v>
      </c>
      <c r="B7" s="3" t="s">
        <v>27</v>
      </c>
      <c r="C7" s="6" t="s">
        <v>64</v>
      </c>
      <c r="D7" s="4">
        <v>0.75</v>
      </c>
      <c r="E7" s="3" t="s">
        <v>66</v>
      </c>
      <c r="F7" s="3" t="s">
        <v>28</v>
      </c>
      <c r="G7" s="3" t="s">
        <v>29</v>
      </c>
      <c r="H7" s="5">
        <v>318.73</v>
      </c>
      <c r="I7" s="6">
        <v>58</v>
      </c>
      <c r="J7" s="5">
        <v>154.80000000000001</v>
      </c>
      <c r="K7" s="5">
        <v>122.18</v>
      </c>
      <c r="L7" s="5">
        <v>-7.72</v>
      </c>
      <c r="M7" s="5">
        <v>44.74</v>
      </c>
      <c r="N7" s="5">
        <v>0.1</v>
      </c>
      <c r="O7" s="6">
        <v>1</v>
      </c>
      <c r="P7" s="6">
        <v>0</v>
      </c>
      <c r="Q7" s="5">
        <v>3.6</v>
      </c>
      <c r="R7" s="5">
        <v>208.87</v>
      </c>
      <c r="S7" s="5">
        <v>25.96</v>
      </c>
      <c r="T7" s="5">
        <v>20.34</v>
      </c>
      <c r="U7" s="5">
        <f t="shared" si="0"/>
        <v>46.3</v>
      </c>
      <c r="V7" s="6">
        <v>0.3</v>
      </c>
      <c r="W7" s="6">
        <v>0.22</v>
      </c>
      <c r="X7" s="6">
        <v>-6.92</v>
      </c>
      <c r="Y7" s="6">
        <v>2.82</v>
      </c>
      <c r="Z7" s="6" t="s">
        <v>17</v>
      </c>
      <c r="AA7" s="6">
        <v>6.12</v>
      </c>
      <c r="AB7" s="6">
        <v>2.56</v>
      </c>
    </row>
    <row r="8" spans="1:28" x14ac:dyDescent="0.25">
      <c r="A8" s="6" t="s">
        <v>30</v>
      </c>
      <c r="B8" s="3" t="s">
        <v>31</v>
      </c>
      <c r="C8" s="6" t="s">
        <v>65</v>
      </c>
      <c r="D8" s="4">
        <v>0.78</v>
      </c>
      <c r="E8" s="3" t="s">
        <v>66</v>
      </c>
      <c r="F8" s="3" t="s">
        <v>32</v>
      </c>
      <c r="G8" s="3" t="s">
        <v>33</v>
      </c>
      <c r="H8" s="5">
        <v>344.97</v>
      </c>
      <c r="I8" s="6">
        <v>57</v>
      </c>
      <c r="J8" s="5">
        <v>120.59</v>
      </c>
      <c r="K8" s="5">
        <v>149.72</v>
      </c>
      <c r="L8" s="5">
        <v>7.42</v>
      </c>
      <c r="M8" s="5">
        <v>41.54</v>
      </c>
      <c r="N8" s="5">
        <v>-0.55000000000000004</v>
      </c>
      <c r="O8" s="6">
        <v>11</v>
      </c>
      <c r="P8" s="6">
        <v>4</v>
      </c>
      <c r="Q8" s="5">
        <v>10.93</v>
      </c>
      <c r="R8" s="5">
        <v>-6.47</v>
      </c>
      <c r="S8" s="5">
        <v>20.55</v>
      </c>
      <c r="T8" s="5">
        <v>13.14</v>
      </c>
      <c r="U8" s="5">
        <f t="shared" si="0"/>
        <v>33.69</v>
      </c>
      <c r="V8" s="6">
        <v>0.36</v>
      </c>
      <c r="W8" s="6">
        <v>0.23</v>
      </c>
      <c r="X8" s="6">
        <v>-8.15</v>
      </c>
      <c r="Y8" s="6">
        <v>3.79</v>
      </c>
      <c r="Z8" s="6" t="s">
        <v>17</v>
      </c>
      <c r="AA8" s="6">
        <v>5.6</v>
      </c>
      <c r="AB8" s="6">
        <v>2.38</v>
      </c>
    </row>
    <row r="9" spans="1:28" x14ac:dyDescent="0.25">
      <c r="A9" s="6" t="s">
        <v>34</v>
      </c>
      <c r="B9" s="3" t="s">
        <v>35</v>
      </c>
      <c r="C9" s="6" t="s">
        <v>64</v>
      </c>
      <c r="D9" s="4">
        <v>0.63</v>
      </c>
      <c r="E9" s="3" t="s">
        <v>66</v>
      </c>
      <c r="F9" s="3" t="s">
        <v>36</v>
      </c>
      <c r="G9" s="3" t="s">
        <v>37</v>
      </c>
      <c r="H9" s="5">
        <v>342.48</v>
      </c>
      <c r="I9" s="6">
        <v>57</v>
      </c>
      <c r="J9" s="5">
        <v>112.04</v>
      </c>
      <c r="K9" s="5">
        <v>170.63</v>
      </c>
      <c r="L9" s="5">
        <v>8.9499999999999993</v>
      </c>
      <c r="M9" s="5">
        <v>34.340000000000003</v>
      </c>
      <c r="N9" s="5">
        <v>-17.13</v>
      </c>
      <c r="O9" s="6">
        <v>18</v>
      </c>
      <c r="P9" s="6">
        <v>6</v>
      </c>
      <c r="Q9" s="5">
        <v>9.02</v>
      </c>
      <c r="R9" s="5">
        <v>137.07</v>
      </c>
      <c r="S9" s="5">
        <v>16.29</v>
      </c>
      <c r="T9" s="5">
        <v>15.39</v>
      </c>
      <c r="U9" s="5">
        <f t="shared" si="0"/>
        <v>31.68</v>
      </c>
      <c r="V9" s="6">
        <v>0.19</v>
      </c>
      <c r="W9" s="6">
        <v>0.18</v>
      </c>
      <c r="X9" s="6">
        <v>-9.1300000000000008</v>
      </c>
      <c r="Y9" s="6">
        <v>4.4800000000000004</v>
      </c>
      <c r="Z9" s="6" t="s">
        <v>17</v>
      </c>
      <c r="AA9" s="6">
        <v>5.41</v>
      </c>
      <c r="AB9" s="6">
        <v>2.06</v>
      </c>
    </row>
    <row r="10" spans="1:28" x14ac:dyDescent="0.25">
      <c r="A10" s="6" t="s">
        <v>38</v>
      </c>
      <c r="B10" s="3" t="s">
        <v>39</v>
      </c>
      <c r="C10" s="6" t="s">
        <v>65</v>
      </c>
      <c r="D10" s="4">
        <v>0.84</v>
      </c>
      <c r="E10" s="3" t="s">
        <v>66</v>
      </c>
      <c r="F10" s="3" t="s">
        <v>7</v>
      </c>
      <c r="G10" s="3" t="s">
        <v>40</v>
      </c>
      <c r="H10" s="5">
        <v>353.05</v>
      </c>
      <c r="I10" s="6">
        <v>57</v>
      </c>
      <c r="J10" s="5">
        <v>124.34</v>
      </c>
      <c r="K10" s="5">
        <v>144.80000000000001</v>
      </c>
      <c r="L10" s="5">
        <v>4.9800000000000004</v>
      </c>
      <c r="M10" s="5">
        <v>52.14</v>
      </c>
      <c r="N10" s="5">
        <v>-6.34</v>
      </c>
      <c r="O10" s="6">
        <v>9</v>
      </c>
      <c r="P10" s="6">
        <v>0</v>
      </c>
      <c r="Q10" s="5">
        <v>23.29</v>
      </c>
      <c r="R10" s="5">
        <v>-41.69</v>
      </c>
      <c r="S10" s="5">
        <v>21.45</v>
      </c>
      <c r="T10" s="5">
        <v>12.92</v>
      </c>
      <c r="U10" s="5">
        <f t="shared" si="0"/>
        <v>34.369999999999997</v>
      </c>
      <c r="V10" s="6">
        <v>0.41</v>
      </c>
      <c r="W10" s="6">
        <v>0.25</v>
      </c>
      <c r="X10" s="6">
        <v>-7.68</v>
      </c>
      <c r="Y10" s="6">
        <v>3.87</v>
      </c>
      <c r="Z10" s="6" t="s">
        <v>9</v>
      </c>
      <c r="AA10" s="6">
        <v>6.68</v>
      </c>
      <c r="AB10" s="6">
        <v>2.77</v>
      </c>
    </row>
    <row r="11" spans="1:28" x14ac:dyDescent="0.25">
      <c r="A11" s="6" t="s">
        <v>41</v>
      </c>
      <c r="B11" s="3" t="s">
        <v>42</v>
      </c>
      <c r="C11" s="6" t="s">
        <v>65</v>
      </c>
      <c r="D11" s="4">
        <v>0.78</v>
      </c>
      <c r="E11" s="3" t="s">
        <v>66</v>
      </c>
      <c r="F11" s="3" t="s">
        <v>24</v>
      </c>
      <c r="G11" s="3" t="s">
        <v>43</v>
      </c>
      <c r="H11" s="5">
        <v>343.46</v>
      </c>
      <c r="I11" s="6">
        <v>56</v>
      </c>
      <c r="J11" s="5">
        <v>121.03</v>
      </c>
      <c r="K11" s="5">
        <v>140.51</v>
      </c>
      <c r="L11" s="5">
        <v>13.36</v>
      </c>
      <c r="M11" s="5">
        <v>53.51</v>
      </c>
      <c r="N11" s="5">
        <v>-11.61</v>
      </c>
      <c r="O11" s="6">
        <v>18</v>
      </c>
      <c r="P11" s="6">
        <v>-4</v>
      </c>
      <c r="Q11" s="5">
        <v>12.65</v>
      </c>
      <c r="R11" s="5">
        <v>-80.69</v>
      </c>
      <c r="S11" s="5">
        <v>20.010000000000002</v>
      </c>
      <c r="T11" s="5">
        <v>12.27</v>
      </c>
      <c r="U11" s="5">
        <f t="shared" si="0"/>
        <v>32.28</v>
      </c>
      <c r="V11" s="6">
        <v>0.41</v>
      </c>
      <c r="W11" s="6">
        <v>0.27</v>
      </c>
      <c r="X11" s="6">
        <v>-8.08</v>
      </c>
      <c r="Y11" s="6">
        <v>3.12</v>
      </c>
      <c r="Z11" s="6" t="s">
        <v>17</v>
      </c>
      <c r="AA11" s="6">
        <v>4.13</v>
      </c>
      <c r="AB11" s="6">
        <v>1.88</v>
      </c>
    </row>
    <row r="12" spans="1:28" x14ac:dyDescent="0.25">
      <c r="A12" s="6" t="s">
        <v>44</v>
      </c>
      <c r="B12" s="3" t="s">
        <v>45</v>
      </c>
      <c r="C12" s="6" t="s">
        <v>65</v>
      </c>
      <c r="D12" s="4">
        <v>0.81</v>
      </c>
      <c r="E12" s="3" t="s">
        <v>66</v>
      </c>
      <c r="F12" s="3" t="s">
        <v>46</v>
      </c>
      <c r="G12" s="3" t="s">
        <v>47</v>
      </c>
      <c r="H12" s="5">
        <v>338.01</v>
      </c>
      <c r="I12" s="6">
        <v>62</v>
      </c>
      <c r="J12" s="5">
        <v>117.11</v>
      </c>
      <c r="K12" s="5">
        <v>152.75</v>
      </c>
      <c r="L12" s="5">
        <v>7.67</v>
      </c>
      <c r="M12" s="5">
        <v>37.880000000000003</v>
      </c>
      <c r="N12" s="5">
        <v>-13.77</v>
      </c>
      <c r="O12" s="6">
        <v>10</v>
      </c>
      <c r="P12" s="6">
        <v>-1</v>
      </c>
      <c r="Q12" s="5">
        <v>27.42</v>
      </c>
      <c r="R12" s="5">
        <v>-46.25</v>
      </c>
      <c r="S12" s="5">
        <v>18.23</v>
      </c>
      <c r="T12" s="5">
        <v>12.76</v>
      </c>
      <c r="U12" s="5">
        <f t="shared" si="0"/>
        <v>30.990000000000002</v>
      </c>
      <c r="V12" s="6">
        <v>0.35</v>
      </c>
      <c r="W12" s="6">
        <v>0.25</v>
      </c>
      <c r="X12" s="6">
        <v>-8.4499999999999993</v>
      </c>
      <c r="Y12" s="6">
        <v>3.73</v>
      </c>
      <c r="Z12" s="6" t="s">
        <v>17</v>
      </c>
      <c r="AA12" s="6">
        <v>6.39</v>
      </c>
      <c r="AB12" s="6">
        <v>2.56</v>
      </c>
    </row>
    <row r="13" spans="1:28" x14ac:dyDescent="0.25">
      <c r="A13" s="6" t="s">
        <v>48</v>
      </c>
      <c r="B13" s="3" t="s">
        <v>49</v>
      </c>
      <c r="C13" s="6" t="s">
        <v>65</v>
      </c>
      <c r="D13" s="4">
        <v>0.91</v>
      </c>
      <c r="E13" s="3" t="s">
        <v>66</v>
      </c>
      <c r="F13" s="3" t="s">
        <v>15</v>
      </c>
      <c r="G13" s="3" t="s">
        <v>50</v>
      </c>
      <c r="H13" s="5">
        <v>360.89</v>
      </c>
      <c r="I13" s="6">
        <v>59</v>
      </c>
      <c r="J13" s="5">
        <v>107.05</v>
      </c>
      <c r="K13" s="5">
        <v>163</v>
      </c>
      <c r="L13" s="5">
        <v>6.5</v>
      </c>
      <c r="M13" s="5">
        <v>44.04</v>
      </c>
      <c r="N13" s="5">
        <v>-5.97</v>
      </c>
      <c r="O13" s="6">
        <v>13</v>
      </c>
      <c r="P13" s="6">
        <v>2</v>
      </c>
      <c r="Q13" s="5">
        <v>30.64</v>
      </c>
      <c r="R13" s="5">
        <v>196.43</v>
      </c>
      <c r="S13" s="5">
        <v>17.96</v>
      </c>
      <c r="T13" s="5">
        <v>14.86</v>
      </c>
      <c r="U13" s="5">
        <f t="shared" si="0"/>
        <v>32.82</v>
      </c>
      <c r="V13" s="6">
        <v>0.17</v>
      </c>
      <c r="W13" s="6">
        <v>0.14000000000000001</v>
      </c>
      <c r="X13" s="6">
        <v>-9.6</v>
      </c>
      <c r="Y13" s="6">
        <v>3.39</v>
      </c>
      <c r="Z13" s="6" t="s">
        <v>17</v>
      </c>
      <c r="AA13" s="6">
        <v>6.37</v>
      </c>
      <c r="AB13" s="6">
        <v>2.39</v>
      </c>
    </row>
    <row r="14" spans="1:28" x14ac:dyDescent="0.25">
      <c r="A14" s="6" t="s">
        <v>51</v>
      </c>
      <c r="B14" s="3" t="s">
        <v>52</v>
      </c>
      <c r="C14" s="6" t="s">
        <v>65</v>
      </c>
      <c r="D14" s="4">
        <v>0.81</v>
      </c>
      <c r="E14" s="3" t="s">
        <v>66</v>
      </c>
      <c r="F14" s="3" t="s">
        <v>7</v>
      </c>
      <c r="G14" s="3" t="s">
        <v>53</v>
      </c>
      <c r="H14" s="5">
        <v>343.63</v>
      </c>
      <c r="I14" s="6">
        <v>57</v>
      </c>
      <c r="J14" s="5">
        <v>119.92</v>
      </c>
      <c r="K14" s="5">
        <v>159.15</v>
      </c>
      <c r="L14" s="5">
        <v>-0.33</v>
      </c>
      <c r="M14" s="5">
        <v>51.64</v>
      </c>
      <c r="N14" s="5">
        <v>-2.73</v>
      </c>
      <c r="O14" s="6">
        <v>3</v>
      </c>
      <c r="P14" s="6">
        <v>-4</v>
      </c>
      <c r="Q14" s="5">
        <v>17.39</v>
      </c>
      <c r="R14" s="5">
        <v>144.99</v>
      </c>
      <c r="S14" s="5">
        <v>22.2</v>
      </c>
      <c r="T14" s="5">
        <v>14.76</v>
      </c>
      <c r="U14" s="5">
        <f t="shared" si="0"/>
        <v>36.96</v>
      </c>
      <c r="V14" s="6">
        <v>0.28000000000000003</v>
      </c>
      <c r="W14" s="6">
        <v>0.17</v>
      </c>
      <c r="X14" s="6">
        <v>-8.83</v>
      </c>
      <c r="Y14" s="6">
        <v>3.86</v>
      </c>
      <c r="Z14" s="6" t="s">
        <v>17</v>
      </c>
      <c r="AA14" s="6">
        <v>5.74</v>
      </c>
      <c r="AB14" s="6">
        <v>2.41</v>
      </c>
    </row>
    <row r="15" spans="1:28" x14ac:dyDescent="0.25">
      <c r="A15" s="6" t="s">
        <v>54</v>
      </c>
      <c r="B15" s="3" t="s">
        <v>55</v>
      </c>
      <c r="C15" s="6" t="s">
        <v>65</v>
      </c>
      <c r="D15" s="4">
        <v>0.88</v>
      </c>
      <c r="E15" s="3" t="s">
        <v>66</v>
      </c>
      <c r="F15" s="3" t="s">
        <v>56</v>
      </c>
      <c r="G15" s="3" t="s">
        <v>57</v>
      </c>
      <c r="H15" s="5">
        <v>340.77</v>
      </c>
      <c r="I15" s="6">
        <v>54</v>
      </c>
      <c r="J15" s="5">
        <v>136.22</v>
      </c>
      <c r="K15" s="5">
        <v>136.33000000000001</v>
      </c>
      <c r="L15" s="5">
        <v>-1.45</v>
      </c>
      <c r="M15" s="5">
        <v>48.57</v>
      </c>
      <c r="N15" s="5">
        <v>-7.08</v>
      </c>
      <c r="O15" s="6">
        <v>11</v>
      </c>
      <c r="P15" s="6">
        <v>-3</v>
      </c>
      <c r="Q15" s="5">
        <v>20.68</v>
      </c>
      <c r="R15" s="5">
        <v>130.44999999999999</v>
      </c>
      <c r="S15" s="5">
        <v>20.9</v>
      </c>
      <c r="T15" s="5">
        <v>17.77</v>
      </c>
      <c r="U15" s="5">
        <f t="shared" si="0"/>
        <v>38.67</v>
      </c>
      <c r="V15" s="6">
        <v>0.27</v>
      </c>
      <c r="W15" s="6">
        <v>0.23</v>
      </c>
      <c r="X15" s="6">
        <v>-7.57</v>
      </c>
      <c r="Y15" s="6">
        <v>3.3</v>
      </c>
      <c r="Z15" s="6" t="s">
        <v>17</v>
      </c>
      <c r="AA15" s="6">
        <v>4.55</v>
      </c>
      <c r="AB15" s="6">
        <v>2.19</v>
      </c>
    </row>
    <row r="16" spans="1:28" x14ac:dyDescent="0.25">
      <c r="A16" s="6" t="s">
        <v>147</v>
      </c>
      <c r="B16" s="3" t="s">
        <v>148</v>
      </c>
      <c r="C16" s="6" t="s">
        <v>65</v>
      </c>
      <c r="D16" s="4">
        <v>0.90625</v>
      </c>
      <c r="E16" s="3" t="s">
        <v>102</v>
      </c>
      <c r="F16" s="3" t="s">
        <v>15</v>
      </c>
      <c r="G16" s="3" t="s">
        <v>57</v>
      </c>
      <c r="H16" s="5">
        <v>374.77</v>
      </c>
      <c r="I16" s="6">
        <v>58</v>
      </c>
      <c r="J16" s="5">
        <v>104.35</v>
      </c>
      <c r="K16" s="5">
        <v>174.29</v>
      </c>
      <c r="L16" s="5">
        <v>2.9</v>
      </c>
      <c r="M16" s="5">
        <v>58.26</v>
      </c>
      <c r="N16" s="5">
        <v>-8.81</v>
      </c>
      <c r="O16" s="6">
        <v>8</v>
      </c>
      <c r="P16" s="6">
        <v>1</v>
      </c>
      <c r="Q16" s="5">
        <v>35.130000000000003</v>
      </c>
      <c r="R16" s="5">
        <v>197.36</v>
      </c>
      <c r="S16" s="5">
        <v>18.62</v>
      </c>
      <c r="T16" s="5">
        <v>14.18</v>
      </c>
      <c r="U16" s="5">
        <f t="shared" si="0"/>
        <v>32.799999999999997</v>
      </c>
      <c r="V16" s="6">
        <v>0.18</v>
      </c>
      <c r="W16" s="6">
        <v>0.13</v>
      </c>
      <c r="X16" s="6">
        <v>-10.26</v>
      </c>
      <c r="Y16" s="6">
        <v>3.63</v>
      </c>
      <c r="Z16" s="6" t="s">
        <v>17</v>
      </c>
      <c r="AA16" s="6">
        <v>6.17</v>
      </c>
      <c r="AB16" s="6">
        <v>2.4300000000000002</v>
      </c>
    </row>
    <row r="17" spans="1:28" x14ac:dyDescent="0.25">
      <c r="A17" s="6" t="s">
        <v>149</v>
      </c>
      <c r="B17" s="3" t="s">
        <v>150</v>
      </c>
      <c r="C17" s="6" t="s">
        <v>64</v>
      </c>
      <c r="D17" s="4">
        <v>0.8125</v>
      </c>
      <c r="E17" s="3" t="s">
        <v>102</v>
      </c>
      <c r="F17" s="3" t="s">
        <v>111</v>
      </c>
      <c r="G17" s="3" t="s">
        <v>151</v>
      </c>
      <c r="H17" s="5">
        <v>352</v>
      </c>
      <c r="I17" s="6">
        <v>57</v>
      </c>
      <c r="J17" s="5">
        <v>117.14</v>
      </c>
      <c r="K17" s="5">
        <v>141.01</v>
      </c>
      <c r="L17" s="5">
        <v>8.4</v>
      </c>
      <c r="M17" s="5">
        <v>54.79</v>
      </c>
      <c r="N17" s="5">
        <v>-11.5</v>
      </c>
      <c r="O17" s="6">
        <v>14</v>
      </c>
      <c r="P17" s="6">
        <v>2</v>
      </c>
      <c r="Q17" s="5">
        <v>26.57</v>
      </c>
      <c r="R17" s="5">
        <v>10.15</v>
      </c>
      <c r="S17" s="5">
        <v>19.3</v>
      </c>
      <c r="T17" s="5">
        <v>13.25</v>
      </c>
      <c r="U17" s="5">
        <f t="shared" si="0"/>
        <v>32.549999999999997</v>
      </c>
      <c r="V17" s="6">
        <v>0.33</v>
      </c>
      <c r="W17" s="6">
        <v>0.22</v>
      </c>
      <c r="X17" s="6">
        <v>-8.1</v>
      </c>
      <c r="Y17" s="6">
        <v>3.14</v>
      </c>
      <c r="Z17" s="6" t="s">
        <v>17</v>
      </c>
      <c r="AA17" s="6">
        <v>5.03</v>
      </c>
      <c r="AB17" s="6">
        <v>1.89</v>
      </c>
    </row>
    <row r="18" spans="1:28" x14ac:dyDescent="0.25">
      <c r="A18" s="6" t="s">
        <v>152</v>
      </c>
      <c r="B18" s="3" t="s">
        <v>153</v>
      </c>
      <c r="C18" s="6" t="s">
        <v>65</v>
      </c>
      <c r="D18" s="4">
        <v>0.90625</v>
      </c>
      <c r="E18" s="3" t="s">
        <v>102</v>
      </c>
      <c r="F18" s="3" t="s">
        <v>15</v>
      </c>
      <c r="G18" s="3" t="s">
        <v>87</v>
      </c>
      <c r="H18" s="5">
        <v>346.79</v>
      </c>
      <c r="I18" s="6">
        <v>57</v>
      </c>
      <c r="J18" s="5">
        <v>108.01</v>
      </c>
      <c r="K18" s="5">
        <v>166.61</v>
      </c>
      <c r="L18" s="5">
        <v>-1.96</v>
      </c>
      <c r="M18" s="5">
        <v>52.05</v>
      </c>
      <c r="N18" s="5">
        <v>1.66</v>
      </c>
      <c r="O18" s="6">
        <v>4</v>
      </c>
      <c r="P18" s="6">
        <v>4</v>
      </c>
      <c r="Q18" s="5">
        <v>11.77</v>
      </c>
      <c r="R18" s="5">
        <v>200.77</v>
      </c>
      <c r="S18" s="5">
        <v>20.36</v>
      </c>
      <c r="T18" s="5">
        <v>14.24</v>
      </c>
      <c r="U18" s="5">
        <f t="shared" si="0"/>
        <v>34.6</v>
      </c>
      <c r="V18" s="6">
        <v>0.21</v>
      </c>
      <c r="W18" s="6">
        <v>0.13</v>
      </c>
      <c r="X18" s="6">
        <v>-10.39</v>
      </c>
      <c r="Y18" s="6">
        <v>2.88</v>
      </c>
      <c r="Z18" s="6" t="s">
        <v>17</v>
      </c>
      <c r="AA18" s="6">
        <v>5.8</v>
      </c>
      <c r="AB18" s="6">
        <v>2.56</v>
      </c>
    </row>
    <row r="19" spans="1:28" x14ac:dyDescent="0.25">
      <c r="A19" s="6" t="s">
        <v>154</v>
      </c>
      <c r="B19" s="3" t="s">
        <v>155</v>
      </c>
      <c r="C19" s="6" t="s">
        <v>64</v>
      </c>
      <c r="D19" s="4">
        <v>0.75</v>
      </c>
      <c r="E19" s="3" t="s">
        <v>102</v>
      </c>
      <c r="F19" s="3" t="s">
        <v>156</v>
      </c>
      <c r="G19" s="3" t="s">
        <v>87</v>
      </c>
      <c r="H19" s="5">
        <v>361.93</v>
      </c>
      <c r="I19" s="6">
        <v>57</v>
      </c>
      <c r="J19" s="5">
        <v>143.93</v>
      </c>
      <c r="K19" s="5">
        <v>135.09</v>
      </c>
      <c r="L19" s="5">
        <v>0.78</v>
      </c>
      <c r="M19" s="5">
        <v>66.010000000000005</v>
      </c>
      <c r="N19" s="5">
        <v>-4.87</v>
      </c>
      <c r="O19" s="6">
        <v>12</v>
      </c>
      <c r="P19" s="6">
        <v>3</v>
      </c>
      <c r="Q19" s="5">
        <v>6.01</v>
      </c>
      <c r="R19" s="5">
        <v>162.38999999999999</v>
      </c>
      <c r="S19" s="5">
        <v>24.35</v>
      </c>
      <c r="T19" s="5">
        <v>18.350000000000001</v>
      </c>
      <c r="U19" s="5">
        <f t="shared" si="0"/>
        <v>42.7</v>
      </c>
      <c r="V19" s="6">
        <v>0.31</v>
      </c>
      <c r="W19" s="6">
        <v>0.22</v>
      </c>
      <c r="X19" s="6">
        <v>-7.59</v>
      </c>
      <c r="Y19" s="6">
        <v>3.18</v>
      </c>
      <c r="Z19" s="6" t="s">
        <v>17</v>
      </c>
      <c r="AA19" s="6">
        <v>4.38</v>
      </c>
      <c r="AB19" s="6">
        <v>1.92</v>
      </c>
    </row>
    <row r="20" spans="1:28" x14ac:dyDescent="0.25">
      <c r="A20" s="6" t="s">
        <v>157</v>
      </c>
      <c r="B20" s="3" t="s">
        <v>158</v>
      </c>
      <c r="C20" s="6" t="s">
        <v>65</v>
      </c>
      <c r="D20" s="4">
        <v>0.875</v>
      </c>
      <c r="E20" s="3" t="s">
        <v>102</v>
      </c>
      <c r="F20" s="3" t="s">
        <v>15</v>
      </c>
      <c r="G20" s="3" t="s">
        <v>87</v>
      </c>
      <c r="H20" s="5">
        <v>345.34</v>
      </c>
      <c r="I20" s="6">
        <v>58</v>
      </c>
      <c r="J20" s="5">
        <v>98.06</v>
      </c>
      <c r="K20" s="5">
        <v>163.11000000000001</v>
      </c>
      <c r="L20" s="5">
        <v>10.85</v>
      </c>
      <c r="M20" s="5">
        <v>48.35</v>
      </c>
      <c r="N20" s="5">
        <v>-21.87</v>
      </c>
      <c r="O20" s="6">
        <v>15</v>
      </c>
      <c r="P20" s="6">
        <v>7</v>
      </c>
      <c r="Q20" s="5">
        <v>24.12</v>
      </c>
      <c r="R20" s="5">
        <v>147.79</v>
      </c>
      <c r="S20" s="5">
        <v>17.100000000000001</v>
      </c>
      <c r="T20" s="5">
        <v>12.89</v>
      </c>
      <c r="U20" s="5">
        <f t="shared" si="0"/>
        <v>29.990000000000002</v>
      </c>
      <c r="V20" s="6">
        <v>0.19</v>
      </c>
      <c r="W20" s="6">
        <v>0.13</v>
      </c>
      <c r="X20" s="6">
        <v>-9.52</v>
      </c>
      <c r="Y20" s="6">
        <v>3.48</v>
      </c>
      <c r="Z20" s="6" t="s">
        <v>17</v>
      </c>
      <c r="AA20" s="6">
        <v>6.31</v>
      </c>
      <c r="AB20" s="6">
        <v>2.33</v>
      </c>
    </row>
    <row r="21" spans="1:28" x14ac:dyDescent="0.25">
      <c r="A21" s="6" t="s">
        <v>159</v>
      </c>
      <c r="B21" s="3" t="s">
        <v>160</v>
      </c>
      <c r="C21" s="6" t="s">
        <v>64</v>
      </c>
      <c r="D21" s="4">
        <v>0.75</v>
      </c>
      <c r="E21" s="3" t="s">
        <v>102</v>
      </c>
      <c r="F21" s="3" t="s">
        <v>94</v>
      </c>
      <c r="G21" s="3" t="s">
        <v>161</v>
      </c>
      <c r="H21" s="5">
        <v>337.52</v>
      </c>
      <c r="I21" s="6">
        <v>58</v>
      </c>
      <c r="J21" s="5">
        <v>114.88</v>
      </c>
      <c r="K21" s="5">
        <v>141.88</v>
      </c>
      <c r="L21" s="5">
        <v>10.36</v>
      </c>
      <c r="M21" s="5">
        <v>51.27</v>
      </c>
      <c r="N21" s="5">
        <v>-12.99</v>
      </c>
      <c r="O21" s="6">
        <v>9</v>
      </c>
      <c r="P21" s="6">
        <v>3</v>
      </c>
      <c r="Q21" s="5">
        <v>19.87</v>
      </c>
      <c r="R21" s="5">
        <v>-29.91</v>
      </c>
      <c r="S21" s="5">
        <v>19.25</v>
      </c>
      <c r="T21" s="5">
        <v>12.27</v>
      </c>
      <c r="U21" s="5">
        <f t="shared" si="0"/>
        <v>31.52</v>
      </c>
      <c r="V21" s="6">
        <v>0.36</v>
      </c>
      <c r="W21" s="6">
        <v>0.23</v>
      </c>
      <c r="X21" s="6">
        <v>-8.08</v>
      </c>
      <c r="Y21" s="6">
        <v>3.23</v>
      </c>
      <c r="Z21" s="6" t="s">
        <v>17</v>
      </c>
      <c r="AA21" s="6">
        <v>5.98</v>
      </c>
      <c r="AB21" s="6">
        <v>2.4500000000000002</v>
      </c>
    </row>
    <row r="22" spans="1:28" x14ac:dyDescent="0.25">
      <c r="A22" s="6" t="s">
        <v>162</v>
      </c>
      <c r="B22" s="3" t="s">
        <v>163</v>
      </c>
      <c r="C22" s="6" t="s">
        <v>65</v>
      </c>
      <c r="D22" s="4">
        <v>0.84375</v>
      </c>
      <c r="E22" s="3" t="s">
        <v>102</v>
      </c>
      <c r="F22" s="3" t="s">
        <v>111</v>
      </c>
      <c r="G22" s="3" t="s">
        <v>164</v>
      </c>
      <c r="H22" s="5">
        <v>369.42</v>
      </c>
      <c r="I22" s="6">
        <v>57</v>
      </c>
      <c r="J22" s="5">
        <v>129.4</v>
      </c>
      <c r="K22" s="5">
        <v>158.52000000000001</v>
      </c>
      <c r="L22" s="5">
        <v>3.39</v>
      </c>
      <c r="M22" s="5">
        <v>55.31</v>
      </c>
      <c r="N22" s="5">
        <v>-11.69</v>
      </c>
      <c r="O22" s="6">
        <v>12</v>
      </c>
      <c r="P22" s="6">
        <v>0</v>
      </c>
      <c r="Q22" s="5">
        <v>21.59</v>
      </c>
      <c r="R22" s="5">
        <v>119.65</v>
      </c>
      <c r="S22" s="5">
        <v>22.64</v>
      </c>
      <c r="T22" s="5">
        <v>15.83</v>
      </c>
      <c r="U22" s="5">
        <f t="shared" si="0"/>
        <v>38.47</v>
      </c>
      <c r="V22" s="6">
        <v>0.31</v>
      </c>
      <c r="W22" s="6">
        <v>0.2</v>
      </c>
      <c r="X22" s="6">
        <v>-9.5399999999999991</v>
      </c>
      <c r="Y22" s="6">
        <v>3.09</v>
      </c>
      <c r="Z22" s="6" t="s">
        <v>17</v>
      </c>
      <c r="AA22" s="6">
        <v>5.43</v>
      </c>
      <c r="AB22" s="6">
        <v>2.14</v>
      </c>
    </row>
    <row r="23" spans="1:28" x14ac:dyDescent="0.25">
      <c r="A23" s="6" t="s">
        <v>165</v>
      </c>
      <c r="B23" s="3" t="s">
        <v>166</v>
      </c>
      <c r="C23" s="6" t="s">
        <v>65</v>
      </c>
      <c r="D23" s="4">
        <v>0.78125</v>
      </c>
      <c r="E23" s="3" t="s">
        <v>102</v>
      </c>
      <c r="F23" s="3" t="s">
        <v>167</v>
      </c>
      <c r="G23" s="3" t="s">
        <v>168</v>
      </c>
      <c r="H23" s="5">
        <v>335.91</v>
      </c>
      <c r="I23" s="6">
        <v>55</v>
      </c>
      <c r="J23" s="5">
        <v>118.46</v>
      </c>
      <c r="K23" s="5">
        <v>141.97</v>
      </c>
      <c r="L23" s="5">
        <v>7.65</v>
      </c>
      <c r="M23" s="5">
        <v>50.64</v>
      </c>
      <c r="N23" s="5">
        <v>-14.38</v>
      </c>
      <c r="O23" s="6">
        <v>15</v>
      </c>
      <c r="P23" s="6">
        <v>8</v>
      </c>
      <c r="Q23" s="5">
        <v>8.31</v>
      </c>
      <c r="R23" s="5">
        <v>101.76</v>
      </c>
      <c r="S23" s="5">
        <v>18.98</v>
      </c>
      <c r="T23" s="5">
        <v>14.99</v>
      </c>
      <c r="U23" s="5">
        <f t="shared" si="0"/>
        <v>33.97</v>
      </c>
      <c r="V23" s="6">
        <v>0.26</v>
      </c>
      <c r="W23" s="6">
        <v>0.2</v>
      </c>
      <c r="X23" s="6">
        <v>-7.86</v>
      </c>
      <c r="Y23" s="6">
        <v>3.46</v>
      </c>
      <c r="Z23" s="6" t="s">
        <v>9</v>
      </c>
      <c r="AA23" s="6">
        <v>6.37</v>
      </c>
      <c r="AB23" s="6">
        <v>2.67</v>
      </c>
    </row>
    <row r="24" spans="1:28" x14ac:dyDescent="0.25">
      <c r="A24" s="6" t="s">
        <v>169</v>
      </c>
      <c r="B24" s="3" t="s">
        <v>170</v>
      </c>
      <c r="C24" s="6" t="s">
        <v>64</v>
      </c>
      <c r="D24" s="4">
        <v>0.84375</v>
      </c>
      <c r="E24" s="3" t="s">
        <v>102</v>
      </c>
      <c r="F24" s="3" t="s">
        <v>171</v>
      </c>
      <c r="G24" s="3" t="s">
        <v>87</v>
      </c>
      <c r="H24" s="5">
        <v>323.39999999999998</v>
      </c>
      <c r="I24" s="6">
        <v>57</v>
      </c>
      <c r="J24" s="5">
        <v>131.15</v>
      </c>
      <c r="K24" s="5">
        <v>118.93</v>
      </c>
      <c r="L24" s="5">
        <v>2.23</v>
      </c>
      <c r="M24" s="5">
        <v>61.66</v>
      </c>
      <c r="N24" s="5">
        <v>-15.49</v>
      </c>
      <c r="O24" s="6">
        <v>12</v>
      </c>
      <c r="P24" s="6">
        <v>-4</v>
      </c>
      <c r="Q24" s="5">
        <v>17.02</v>
      </c>
      <c r="R24" s="5">
        <v>76.14</v>
      </c>
      <c r="S24" s="5">
        <v>22.22</v>
      </c>
      <c r="T24" s="5">
        <v>15.61</v>
      </c>
      <c r="U24" s="5">
        <f t="shared" si="0"/>
        <v>37.83</v>
      </c>
      <c r="V24" s="6">
        <v>0.33</v>
      </c>
      <c r="W24" s="6">
        <v>0.22</v>
      </c>
      <c r="X24" s="6">
        <v>-6.81</v>
      </c>
      <c r="Y24" s="6">
        <v>2.67</v>
      </c>
      <c r="Z24" s="6" t="s">
        <v>17</v>
      </c>
      <c r="AA24" s="6">
        <v>3.35</v>
      </c>
      <c r="AB24" s="6">
        <v>1.62</v>
      </c>
    </row>
    <row r="25" spans="1:28" x14ac:dyDescent="0.25">
      <c r="A25" s="6" t="s">
        <v>172</v>
      </c>
      <c r="B25" s="3" t="s">
        <v>173</v>
      </c>
      <c r="C25" s="6" t="s">
        <v>65</v>
      </c>
      <c r="D25" s="4">
        <v>0.90625</v>
      </c>
      <c r="E25" s="3" t="s">
        <v>102</v>
      </c>
      <c r="F25" s="3" t="s">
        <v>15</v>
      </c>
      <c r="G25" s="3" t="s">
        <v>151</v>
      </c>
      <c r="H25" s="5">
        <v>352.57</v>
      </c>
      <c r="I25" s="6">
        <v>59</v>
      </c>
      <c r="J25" s="5">
        <v>111.73</v>
      </c>
      <c r="K25" s="5">
        <v>160.16999999999999</v>
      </c>
      <c r="L25" s="5">
        <v>3.87</v>
      </c>
      <c r="M25" s="5">
        <v>41.77</v>
      </c>
      <c r="N25" s="5">
        <v>-11.16</v>
      </c>
      <c r="O25" s="6">
        <v>6</v>
      </c>
      <c r="P25" s="6">
        <v>4</v>
      </c>
      <c r="Q25" s="5">
        <v>36.24</v>
      </c>
      <c r="R25" s="5">
        <v>52.24</v>
      </c>
      <c r="S25" s="5">
        <v>19.170000000000002</v>
      </c>
      <c r="T25" s="5">
        <v>13.02</v>
      </c>
      <c r="U25" s="5">
        <f t="shared" si="0"/>
        <v>32.19</v>
      </c>
      <c r="V25" s="6">
        <v>0.3</v>
      </c>
      <c r="W25" s="6">
        <v>0.19</v>
      </c>
      <c r="X25" s="6">
        <v>-9</v>
      </c>
      <c r="Y25" s="6">
        <v>3.77</v>
      </c>
      <c r="Z25" s="6" t="s">
        <v>9</v>
      </c>
      <c r="AA25" s="6">
        <v>6.68</v>
      </c>
      <c r="AB25" s="6">
        <v>2.44</v>
      </c>
    </row>
    <row r="26" spans="1:28" x14ac:dyDescent="0.25">
      <c r="A26" s="6" t="s">
        <v>174</v>
      </c>
      <c r="B26" s="3" t="s">
        <v>175</v>
      </c>
      <c r="C26" s="6" t="s">
        <v>65</v>
      </c>
      <c r="D26" s="4">
        <v>0.75</v>
      </c>
      <c r="E26" s="3" t="s">
        <v>102</v>
      </c>
      <c r="F26" s="3" t="s">
        <v>176</v>
      </c>
      <c r="G26" s="3" t="s">
        <v>85</v>
      </c>
      <c r="H26" s="5">
        <v>339.05</v>
      </c>
      <c r="I26" s="6">
        <v>59</v>
      </c>
      <c r="J26" s="5">
        <v>132.55000000000001</v>
      </c>
      <c r="K26" s="5">
        <v>135.65</v>
      </c>
      <c r="L26" s="5">
        <v>2.17</v>
      </c>
      <c r="M26" s="5">
        <v>40.950000000000003</v>
      </c>
      <c r="N26" s="5">
        <v>-4.29</v>
      </c>
      <c r="O26" s="6">
        <v>7</v>
      </c>
      <c r="P26" s="6">
        <v>9</v>
      </c>
      <c r="Q26" s="5">
        <v>15.96</v>
      </c>
      <c r="R26" s="5">
        <v>126.34</v>
      </c>
      <c r="S26" s="5">
        <v>23.2</v>
      </c>
      <c r="T26" s="5">
        <v>16.27</v>
      </c>
      <c r="U26" s="5">
        <f t="shared" si="0"/>
        <v>39.47</v>
      </c>
      <c r="V26" s="6">
        <v>0.31</v>
      </c>
      <c r="W26" s="6">
        <v>0.2</v>
      </c>
      <c r="X26" s="6">
        <v>-8</v>
      </c>
      <c r="Y26" s="6">
        <v>2.81</v>
      </c>
      <c r="Z26" s="6" t="s">
        <v>9</v>
      </c>
      <c r="AA26" s="6">
        <v>7.79</v>
      </c>
      <c r="AB26" s="6">
        <v>3.03</v>
      </c>
    </row>
    <row r="27" spans="1:28" x14ac:dyDescent="0.25">
      <c r="A27" s="5" t="s">
        <v>143</v>
      </c>
      <c r="B27" s="3" t="s">
        <v>142</v>
      </c>
      <c r="C27" s="6" t="s">
        <v>65</v>
      </c>
      <c r="D27" s="4">
        <v>0.8125</v>
      </c>
      <c r="E27" s="3" t="s">
        <v>100</v>
      </c>
      <c r="F27" s="3" t="s">
        <v>86</v>
      </c>
      <c r="G27" s="3" t="s">
        <v>87</v>
      </c>
      <c r="H27" s="5">
        <v>362.97</v>
      </c>
      <c r="I27" s="6">
        <v>56</v>
      </c>
      <c r="J27" s="5">
        <v>121.46</v>
      </c>
      <c r="K27" s="5">
        <v>148.63999999999999</v>
      </c>
      <c r="L27" s="5">
        <v>3.98</v>
      </c>
      <c r="M27" s="5">
        <v>64.61</v>
      </c>
      <c r="N27" s="5">
        <v>-5.23</v>
      </c>
      <c r="O27" s="6">
        <v>11</v>
      </c>
      <c r="P27" s="6">
        <v>5</v>
      </c>
      <c r="Q27" s="5">
        <v>13.62</v>
      </c>
      <c r="R27" s="5">
        <v>70.459999999999994</v>
      </c>
      <c r="S27" s="5">
        <v>21.33</v>
      </c>
      <c r="T27" s="5">
        <v>14.19</v>
      </c>
      <c r="U27" s="5">
        <f t="shared" si="0"/>
        <v>35.519999999999996</v>
      </c>
      <c r="V27" s="6">
        <v>0.32</v>
      </c>
      <c r="W27" s="6">
        <v>0.2</v>
      </c>
      <c r="X27" s="6">
        <v>-8.43</v>
      </c>
      <c r="Y27" s="6">
        <v>3.42</v>
      </c>
      <c r="Z27" s="6" t="s">
        <v>17</v>
      </c>
      <c r="AA27" s="6">
        <v>4.5</v>
      </c>
      <c r="AB27" s="6">
        <v>1.98</v>
      </c>
    </row>
    <row r="28" spans="1:28" x14ac:dyDescent="0.25">
      <c r="A28" s="5" t="s">
        <v>126</v>
      </c>
      <c r="B28" s="3" t="s">
        <v>125</v>
      </c>
      <c r="C28" s="6" t="s">
        <v>65</v>
      </c>
      <c r="D28" s="4">
        <v>0.875</v>
      </c>
      <c r="E28" s="3" t="s">
        <v>100</v>
      </c>
      <c r="F28" s="3" t="s">
        <v>88</v>
      </c>
      <c r="G28" s="3" t="s">
        <v>87</v>
      </c>
      <c r="H28" s="5">
        <v>334.73</v>
      </c>
      <c r="I28" s="6">
        <v>58</v>
      </c>
      <c r="J28" s="5">
        <v>130.06</v>
      </c>
      <c r="K28" s="5">
        <v>144.86000000000001</v>
      </c>
      <c r="L28" s="5">
        <v>2.67</v>
      </c>
      <c r="M28" s="5">
        <v>48.37</v>
      </c>
      <c r="N28" s="5">
        <v>-8.49</v>
      </c>
      <c r="O28" s="6">
        <v>5</v>
      </c>
      <c r="P28" s="6">
        <v>10</v>
      </c>
      <c r="Q28" s="5">
        <v>2.2000000000000002</v>
      </c>
      <c r="R28" s="5">
        <v>-13.47</v>
      </c>
      <c r="S28" s="5">
        <v>22.99</v>
      </c>
      <c r="T28" s="5">
        <v>13.78</v>
      </c>
      <c r="U28" s="5">
        <f t="shared" si="0"/>
        <v>36.769999999999996</v>
      </c>
      <c r="V28" s="6">
        <v>0.41</v>
      </c>
      <c r="W28" s="6">
        <v>0.25</v>
      </c>
      <c r="X28" s="6">
        <v>-8.08</v>
      </c>
      <c r="Y28" s="6">
        <v>3.47</v>
      </c>
      <c r="Z28" s="6" t="s">
        <v>17</v>
      </c>
      <c r="AA28" s="6">
        <v>5.07</v>
      </c>
      <c r="AB28" s="6">
        <v>2.29</v>
      </c>
    </row>
    <row r="29" spans="1:28" x14ac:dyDescent="0.25">
      <c r="A29" s="5" t="s">
        <v>123</v>
      </c>
      <c r="B29" s="3" t="s">
        <v>124</v>
      </c>
      <c r="C29" s="6" t="s">
        <v>65</v>
      </c>
      <c r="D29" s="4">
        <v>0.78125</v>
      </c>
      <c r="E29" s="3" t="s">
        <v>100</v>
      </c>
      <c r="F29" s="3" t="s">
        <v>86</v>
      </c>
      <c r="G29" s="3" t="s">
        <v>87</v>
      </c>
      <c r="H29" s="5">
        <v>361.05</v>
      </c>
      <c r="I29" s="6">
        <v>55</v>
      </c>
      <c r="J29" s="5">
        <v>105.45</v>
      </c>
      <c r="K29" s="5">
        <v>163.38999999999999</v>
      </c>
      <c r="L29" s="5">
        <v>10.199999999999999</v>
      </c>
      <c r="M29" s="5">
        <v>63.28</v>
      </c>
      <c r="N29" s="5">
        <v>-0.68</v>
      </c>
      <c r="O29" s="6">
        <v>11</v>
      </c>
      <c r="P29" s="6">
        <v>2</v>
      </c>
      <c r="Q29" s="5">
        <v>6.84</v>
      </c>
      <c r="R29" s="5">
        <v>-5.26</v>
      </c>
      <c r="S29" s="5">
        <v>19.739999999999998</v>
      </c>
      <c r="T29" s="5">
        <v>10.87</v>
      </c>
      <c r="U29" s="5">
        <f t="shared" si="0"/>
        <v>30.61</v>
      </c>
      <c r="V29" s="6">
        <v>0.35</v>
      </c>
      <c r="W29" s="6">
        <v>0.19</v>
      </c>
      <c r="X29" s="6">
        <v>-8.9</v>
      </c>
      <c r="Y29" s="6">
        <v>4.13</v>
      </c>
      <c r="Z29" s="6" t="s">
        <v>17</v>
      </c>
      <c r="AA29" s="6">
        <v>5.07</v>
      </c>
      <c r="AB29" s="6">
        <v>2.04</v>
      </c>
    </row>
    <row r="30" spans="1:28" x14ac:dyDescent="0.25">
      <c r="A30" s="5" t="s">
        <v>137</v>
      </c>
      <c r="B30" s="3" t="s">
        <v>136</v>
      </c>
      <c r="C30" s="6" t="s">
        <v>65</v>
      </c>
      <c r="D30" s="4">
        <v>0.8125</v>
      </c>
      <c r="E30" s="3" t="s">
        <v>100</v>
      </c>
      <c r="F30" s="3" t="s">
        <v>7</v>
      </c>
      <c r="G30" s="3" t="s">
        <v>87</v>
      </c>
      <c r="H30" s="5">
        <v>324.89</v>
      </c>
      <c r="I30" s="6">
        <v>56</v>
      </c>
      <c r="J30" s="5">
        <v>123.78</v>
      </c>
      <c r="K30" s="5">
        <v>142.01</v>
      </c>
      <c r="L30" s="5">
        <v>-2.0299999999999998</v>
      </c>
      <c r="M30" s="5">
        <v>67.760000000000005</v>
      </c>
      <c r="N30" s="5">
        <v>-12.31</v>
      </c>
      <c r="O30" s="6">
        <v>4</v>
      </c>
      <c r="P30" s="6">
        <v>-2</v>
      </c>
      <c r="Q30" s="5">
        <v>3.88</v>
      </c>
      <c r="R30" s="5">
        <v>189.27</v>
      </c>
      <c r="S30" s="5">
        <v>20.49</v>
      </c>
      <c r="T30" s="5">
        <v>16.7</v>
      </c>
      <c r="U30" s="5">
        <f t="shared" si="0"/>
        <v>37.19</v>
      </c>
      <c r="V30" s="6">
        <v>0.22</v>
      </c>
      <c r="W30" s="6">
        <v>0.17</v>
      </c>
      <c r="X30" s="6">
        <v>-8.93</v>
      </c>
      <c r="Y30" s="6">
        <v>2.38</v>
      </c>
      <c r="Z30" s="6" t="s">
        <v>17</v>
      </c>
      <c r="AA30" s="6">
        <v>3.79</v>
      </c>
      <c r="AB30" s="6">
        <v>1.66</v>
      </c>
    </row>
    <row r="31" spans="1:28" x14ac:dyDescent="0.25">
      <c r="A31" s="5" t="s">
        <v>139</v>
      </c>
      <c r="B31" s="3" t="s">
        <v>138</v>
      </c>
      <c r="C31" s="6" t="s">
        <v>65</v>
      </c>
      <c r="D31" s="4">
        <v>0.8125</v>
      </c>
      <c r="E31" s="3" t="s">
        <v>100</v>
      </c>
      <c r="F31" s="3" t="s">
        <v>24</v>
      </c>
      <c r="G31" s="3" t="s">
        <v>87</v>
      </c>
      <c r="H31" s="5">
        <v>353.42</v>
      </c>
      <c r="I31" s="6">
        <v>57</v>
      </c>
      <c r="J31" s="5">
        <v>131.76</v>
      </c>
      <c r="K31" s="5">
        <v>160.25</v>
      </c>
      <c r="L31" s="5">
        <v>4.55</v>
      </c>
      <c r="M31" s="5">
        <v>47.16</v>
      </c>
      <c r="N31" s="5">
        <v>-8.9499999999999993</v>
      </c>
      <c r="O31" s="6">
        <v>9</v>
      </c>
      <c r="P31" s="6">
        <v>2</v>
      </c>
      <c r="Q31" s="5">
        <v>7.15</v>
      </c>
      <c r="R31" s="5">
        <v>21.86</v>
      </c>
      <c r="S31" s="5">
        <v>22</v>
      </c>
      <c r="T31" s="5">
        <v>14.96</v>
      </c>
      <c r="U31" s="5">
        <f t="shared" si="0"/>
        <v>36.96</v>
      </c>
      <c r="V31" s="6">
        <v>0.37</v>
      </c>
      <c r="W31" s="6">
        <v>0.25</v>
      </c>
      <c r="X31" s="6">
        <v>-8.74</v>
      </c>
      <c r="Y31" s="6">
        <v>4.04</v>
      </c>
      <c r="Z31" s="6" t="s">
        <v>17</v>
      </c>
      <c r="AA31" s="6">
        <v>5.95</v>
      </c>
      <c r="AB31" s="6">
        <v>2.2999999999999998</v>
      </c>
    </row>
    <row r="32" spans="1:28" x14ac:dyDescent="0.25">
      <c r="A32" s="5" t="s">
        <v>128</v>
      </c>
      <c r="B32" s="3" t="s">
        <v>127</v>
      </c>
      <c r="C32" s="6" t="s">
        <v>64</v>
      </c>
      <c r="D32" s="4">
        <v>0.6875</v>
      </c>
      <c r="E32" s="3" t="s">
        <v>100</v>
      </c>
      <c r="F32" s="3" t="s">
        <v>89</v>
      </c>
      <c r="G32" s="3" t="s">
        <v>90</v>
      </c>
      <c r="H32" s="5">
        <v>346.58</v>
      </c>
      <c r="I32" s="6">
        <v>55</v>
      </c>
      <c r="J32" s="5">
        <v>110.08</v>
      </c>
      <c r="K32" s="5">
        <v>145.43</v>
      </c>
      <c r="L32" s="5">
        <v>11.68</v>
      </c>
      <c r="M32" s="5">
        <v>62.61</v>
      </c>
      <c r="N32" s="5">
        <v>-18.93</v>
      </c>
      <c r="O32" s="6">
        <v>14</v>
      </c>
      <c r="P32" s="6">
        <v>2</v>
      </c>
      <c r="Q32" s="5">
        <v>19.899999999999999</v>
      </c>
      <c r="R32" s="5">
        <v>101.35</v>
      </c>
      <c r="S32" s="5">
        <v>16.29</v>
      </c>
      <c r="T32" s="5">
        <v>14.51</v>
      </c>
      <c r="U32" s="5">
        <f t="shared" si="0"/>
        <v>30.799999999999997</v>
      </c>
      <c r="V32" s="6">
        <v>0.21</v>
      </c>
      <c r="W32" s="6">
        <v>0.19</v>
      </c>
      <c r="X32" s="6">
        <v>-8.51</v>
      </c>
      <c r="Y32" s="6">
        <v>3.08</v>
      </c>
      <c r="Z32" s="6" t="s">
        <v>17</v>
      </c>
      <c r="AA32" s="6">
        <v>4.51</v>
      </c>
      <c r="AB32" s="6">
        <v>1.93</v>
      </c>
    </row>
    <row r="33" spans="1:28" x14ac:dyDescent="0.25">
      <c r="A33" s="5" t="s">
        <v>132</v>
      </c>
      <c r="B33" s="3" t="s">
        <v>131</v>
      </c>
      <c r="C33" s="6" t="s">
        <v>64</v>
      </c>
      <c r="D33" s="4">
        <v>0.75</v>
      </c>
      <c r="E33" s="3" t="s">
        <v>100</v>
      </c>
      <c r="F33" s="3" t="s">
        <v>92</v>
      </c>
      <c r="G33" s="3" t="s">
        <v>93</v>
      </c>
      <c r="H33" s="5">
        <v>341.74</v>
      </c>
      <c r="I33" s="6">
        <v>56</v>
      </c>
      <c r="J33" s="5">
        <v>121.42</v>
      </c>
      <c r="K33" s="5">
        <v>151.04</v>
      </c>
      <c r="L33" s="5">
        <v>4.18</v>
      </c>
      <c r="M33" s="5">
        <v>52.34</v>
      </c>
      <c r="N33" s="5">
        <v>-6.36</v>
      </c>
      <c r="O33" s="6">
        <v>12</v>
      </c>
      <c r="P33" s="6">
        <v>-10</v>
      </c>
      <c r="Q33" s="5">
        <v>16.97</v>
      </c>
      <c r="R33" s="5">
        <v>79.010000000000005</v>
      </c>
      <c r="S33" s="5">
        <v>21.54</v>
      </c>
      <c r="T33" s="5">
        <v>14.24</v>
      </c>
      <c r="U33" s="5">
        <f t="shared" si="0"/>
        <v>35.78</v>
      </c>
      <c r="V33" s="6">
        <v>0.32</v>
      </c>
      <c r="W33" s="6">
        <v>0.2</v>
      </c>
      <c r="X33" s="6">
        <v>-8.67</v>
      </c>
      <c r="Y33" s="6">
        <v>3.37</v>
      </c>
      <c r="Z33" s="6" t="s">
        <v>17</v>
      </c>
      <c r="AA33" s="6">
        <v>6.1</v>
      </c>
      <c r="AB33" s="6">
        <v>2.42</v>
      </c>
    </row>
    <row r="34" spans="1:28" x14ac:dyDescent="0.25">
      <c r="A34" s="5" t="s">
        <v>121</v>
      </c>
      <c r="B34" s="3" t="s">
        <v>122</v>
      </c>
      <c r="C34" s="6" t="s">
        <v>65</v>
      </c>
      <c r="D34" s="4">
        <v>0.78125</v>
      </c>
      <c r="E34" s="3" t="s">
        <v>100</v>
      </c>
      <c r="F34" s="3" t="s">
        <v>84</v>
      </c>
      <c r="G34" s="3" t="s">
        <v>85</v>
      </c>
      <c r="H34" s="5">
        <v>338.82</v>
      </c>
      <c r="I34" s="6">
        <v>56</v>
      </c>
      <c r="J34" s="5">
        <v>106.66</v>
      </c>
      <c r="K34" s="5">
        <v>145.79</v>
      </c>
      <c r="L34" s="5">
        <v>3.49</v>
      </c>
      <c r="M34" s="5">
        <v>47.26</v>
      </c>
      <c r="N34" s="5">
        <v>0.9</v>
      </c>
      <c r="O34" s="6">
        <v>11</v>
      </c>
      <c r="P34" s="6">
        <v>5</v>
      </c>
      <c r="Q34" s="5">
        <v>18.420000000000002</v>
      </c>
      <c r="R34" s="5">
        <v>79.900000000000006</v>
      </c>
      <c r="S34" s="5">
        <v>17.62</v>
      </c>
      <c r="T34" s="5">
        <v>13.13</v>
      </c>
      <c r="U34" s="5">
        <f t="shared" ref="U34:U65" si="1">S34+T34</f>
        <v>30.75</v>
      </c>
      <c r="V34" s="6">
        <v>0.25</v>
      </c>
      <c r="W34" s="6">
        <v>0.18</v>
      </c>
      <c r="X34" s="6">
        <v>-8.4700000000000006</v>
      </c>
      <c r="Y34" s="6">
        <v>3.15</v>
      </c>
      <c r="Z34" s="6" t="s">
        <v>17</v>
      </c>
      <c r="AA34" s="6">
        <v>5.41</v>
      </c>
      <c r="AB34" s="6">
        <v>2.2200000000000002</v>
      </c>
    </row>
    <row r="35" spans="1:28" x14ac:dyDescent="0.25">
      <c r="A35" s="5" t="s">
        <v>141</v>
      </c>
      <c r="B35" s="3" t="s">
        <v>140</v>
      </c>
      <c r="C35" s="6" t="s">
        <v>64</v>
      </c>
      <c r="D35" s="4">
        <v>0.71875</v>
      </c>
      <c r="E35" s="3" t="s">
        <v>100</v>
      </c>
      <c r="F35" s="3" t="s">
        <v>97</v>
      </c>
      <c r="G35" s="3" t="s">
        <v>98</v>
      </c>
      <c r="H35" s="5">
        <v>349.11</v>
      </c>
      <c r="I35" s="6">
        <v>55</v>
      </c>
      <c r="J35" s="5">
        <v>102.96</v>
      </c>
      <c r="K35" s="5">
        <v>143.49</v>
      </c>
      <c r="L35" s="5">
        <v>15.48</v>
      </c>
      <c r="M35" s="5">
        <v>63.57</v>
      </c>
      <c r="N35" s="5">
        <v>-12.17</v>
      </c>
      <c r="O35" s="6">
        <v>21</v>
      </c>
      <c r="P35" s="6">
        <v>-2</v>
      </c>
      <c r="Q35" s="5">
        <v>16.95</v>
      </c>
      <c r="R35" s="5">
        <v>-11.28</v>
      </c>
      <c r="S35" s="5">
        <v>17.38</v>
      </c>
      <c r="T35" s="5">
        <v>11.19</v>
      </c>
      <c r="U35" s="5">
        <f t="shared" si="1"/>
        <v>28.57</v>
      </c>
      <c r="V35" s="6">
        <v>0.31</v>
      </c>
      <c r="W35" s="6">
        <v>0.2</v>
      </c>
      <c r="X35" s="6">
        <v>-8.06</v>
      </c>
      <c r="Y35" s="6">
        <v>3.38</v>
      </c>
      <c r="Z35" s="6" t="s">
        <v>17</v>
      </c>
      <c r="AA35" s="6">
        <v>2.92</v>
      </c>
      <c r="AB35" s="6">
        <v>1.57</v>
      </c>
    </row>
    <row r="36" spans="1:28" x14ac:dyDescent="0.25">
      <c r="A36" s="5" t="s">
        <v>145</v>
      </c>
      <c r="B36" s="3" t="s">
        <v>144</v>
      </c>
      <c r="C36" s="6" t="s">
        <v>64</v>
      </c>
      <c r="D36" s="4">
        <v>0.75</v>
      </c>
      <c r="E36" s="3" t="s">
        <v>100</v>
      </c>
      <c r="F36" s="3" t="s">
        <v>20</v>
      </c>
      <c r="G36" s="3" t="s">
        <v>99</v>
      </c>
      <c r="H36" s="5">
        <v>334.29</v>
      </c>
      <c r="I36" s="6">
        <v>55</v>
      </c>
      <c r="J36" s="5">
        <v>128.77000000000001</v>
      </c>
      <c r="K36" s="5">
        <v>148.99</v>
      </c>
      <c r="L36" s="5">
        <v>1.92</v>
      </c>
      <c r="M36" s="5">
        <v>50.69</v>
      </c>
      <c r="N36" s="5">
        <v>-21.85</v>
      </c>
      <c r="O36" s="6">
        <v>7</v>
      </c>
      <c r="P36" s="6">
        <v>8</v>
      </c>
      <c r="Q36" s="5">
        <v>10.86</v>
      </c>
      <c r="R36" s="5">
        <v>63.3</v>
      </c>
      <c r="S36" s="5">
        <v>20.66</v>
      </c>
      <c r="T36" s="5">
        <v>15.56</v>
      </c>
      <c r="U36" s="5">
        <f t="shared" si="1"/>
        <v>36.22</v>
      </c>
      <c r="V36" s="6">
        <v>0.31</v>
      </c>
      <c r="W36" s="6">
        <v>0.23</v>
      </c>
      <c r="X36" s="6">
        <v>-8.25</v>
      </c>
      <c r="Y36" s="6">
        <v>3.63</v>
      </c>
      <c r="Z36" s="6" t="s">
        <v>17</v>
      </c>
      <c r="AA36" s="6">
        <v>4.82</v>
      </c>
      <c r="AB36" s="6">
        <v>2.27</v>
      </c>
    </row>
    <row r="37" spans="1:28" x14ac:dyDescent="0.25">
      <c r="A37" s="5" t="s">
        <v>130</v>
      </c>
      <c r="B37" s="3" t="s">
        <v>129</v>
      </c>
      <c r="C37" s="6" t="s">
        <v>65</v>
      </c>
      <c r="D37" s="4">
        <v>0.78125</v>
      </c>
      <c r="E37" s="3" t="s">
        <v>100</v>
      </c>
      <c r="F37" s="3" t="s">
        <v>86</v>
      </c>
      <c r="G37" s="3" t="s">
        <v>91</v>
      </c>
      <c r="H37" s="5">
        <v>357.39</v>
      </c>
      <c r="I37" s="6">
        <v>55</v>
      </c>
      <c r="J37" s="5">
        <v>98.85</v>
      </c>
      <c r="K37" s="5">
        <v>163.44</v>
      </c>
      <c r="L37" s="5">
        <v>15.47</v>
      </c>
      <c r="M37" s="5">
        <v>55</v>
      </c>
      <c r="N37" s="5">
        <v>-8.49</v>
      </c>
      <c r="O37" s="6">
        <v>15</v>
      </c>
      <c r="P37" s="6">
        <v>-6</v>
      </c>
      <c r="Q37" s="5">
        <v>24.76</v>
      </c>
      <c r="R37" s="5">
        <v>-148.32</v>
      </c>
      <c r="S37" s="5">
        <v>18.04</v>
      </c>
      <c r="T37" s="5">
        <v>8.16</v>
      </c>
      <c r="U37" s="5">
        <f t="shared" si="1"/>
        <v>26.2</v>
      </c>
      <c r="V37" s="6">
        <v>0.43</v>
      </c>
      <c r="W37" s="6">
        <v>0.24</v>
      </c>
      <c r="X37" s="6">
        <v>-9.2200000000000006</v>
      </c>
      <c r="Y37" s="6">
        <v>3.81</v>
      </c>
      <c r="Z37" s="6" t="s">
        <v>17</v>
      </c>
      <c r="AA37" s="6">
        <v>6.15</v>
      </c>
      <c r="AB37" s="6">
        <v>2.5099999999999998</v>
      </c>
    </row>
    <row r="38" spans="1:28" x14ac:dyDescent="0.25">
      <c r="A38" s="6" t="s">
        <v>117</v>
      </c>
      <c r="B38" s="3" t="s">
        <v>118</v>
      </c>
      <c r="C38" s="6" t="s">
        <v>64</v>
      </c>
      <c r="D38" s="4">
        <v>0.75</v>
      </c>
      <c r="E38" s="3" t="s">
        <v>107</v>
      </c>
      <c r="F38" s="3" t="s">
        <v>119</v>
      </c>
      <c r="G38" s="3" t="s">
        <v>120</v>
      </c>
      <c r="H38" s="5">
        <v>343.59</v>
      </c>
      <c r="I38" s="6">
        <v>59</v>
      </c>
      <c r="J38" s="5">
        <v>98.8</v>
      </c>
      <c r="K38" s="5">
        <v>165.42</v>
      </c>
      <c r="L38" s="5">
        <v>9</v>
      </c>
      <c r="M38" s="5">
        <v>58</v>
      </c>
      <c r="N38" s="5">
        <v>-14</v>
      </c>
      <c r="O38" s="6">
        <v>11</v>
      </c>
      <c r="P38" s="6">
        <v>1</v>
      </c>
      <c r="Q38" s="5">
        <v>13</v>
      </c>
      <c r="R38" s="5">
        <v>120</v>
      </c>
      <c r="S38" s="5">
        <v>22</v>
      </c>
      <c r="T38" s="5">
        <v>11</v>
      </c>
      <c r="U38" s="5">
        <f t="shared" si="1"/>
        <v>33</v>
      </c>
      <c r="V38" s="6">
        <v>0.3</v>
      </c>
      <c r="W38" s="6">
        <v>0.12</v>
      </c>
      <c r="X38" s="6">
        <v>-9.9499999999999993</v>
      </c>
      <c r="Y38" s="6">
        <v>3.23</v>
      </c>
      <c r="Z38" s="6" t="s">
        <v>17</v>
      </c>
      <c r="AA38" s="6">
        <v>4.3899999999999997</v>
      </c>
      <c r="AB38" s="6">
        <v>1.96</v>
      </c>
    </row>
    <row r="39" spans="1:28" x14ac:dyDescent="0.25">
      <c r="A39" s="6" t="s">
        <v>177</v>
      </c>
      <c r="B39" s="3" t="s">
        <v>178</v>
      </c>
      <c r="C39" s="6" t="s">
        <v>65</v>
      </c>
      <c r="D39" s="4">
        <v>0.75</v>
      </c>
      <c r="E39" s="3" t="s">
        <v>102</v>
      </c>
      <c r="F39" s="3" t="s">
        <v>179</v>
      </c>
      <c r="G39" s="3" t="s">
        <v>168</v>
      </c>
      <c r="H39" s="5">
        <v>351.99</v>
      </c>
      <c r="I39" s="6">
        <v>61</v>
      </c>
      <c r="J39" s="5">
        <v>108.32</v>
      </c>
      <c r="K39" s="5">
        <v>156.96</v>
      </c>
      <c r="L39" s="5">
        <v>11.71</v>
      </c>
      <c r="M39" s="5">
        <v>54.33</v>
      </c>
      <c r="N39" s="5">
        <v>-14.29</v>
      </c>
      <c r="O39" s="6">
        <v>12</v>
      </c>
      <c r="P39" s="6">
        <v>0</v>
      </c>
      <c r="Q39" s="5">
        <v>22.79</v>
      </c>
      <c r="R39" s="5">
        <v>-4.59</v>
      </c>
      <c r="S39" s="5">
        <v>16.54</v>
      </c>
      <c r="T39" s="5">
        <v>12.5</v>
      </c>
      <c r="U39" s="5">
        <f t="shared" si="1"/>
        <v>29.04</v>
      </c>
      <c r="V39" s="6">
        <v>0.28999999999999998</v>
      </c>
      <c r="W39" s="6">
        <v>0.22</v>
      </c>
      <c r="X39" s="6">
        <v>-8.3800000000000008</v>
      </c>
      <c r="Y39" s="6">
        <v>4.1399999999999997</v>
      </c>
      <c r="Z39" s="6" t="s">
        <v>17</v>
      </c>
      <c r="AA39" s="6">
        <v>6.2</v>
      </c>
      <c r="AB39" s="6">
        <v>2.56</v>
      </c>
    </row>
    <row r="40" spans="1:28" x14ac:dyDescent="0.25">
      <c r="A40" s="6" t="s">
        <v>180</v>
      </c>
      <c r="B40" s="3" t="s">
        <v>181</v>
      </c>
      <c r="C40" s="6" t="s">
        <v>65</v>
      </c>
      <c r="D40" s="4">
        <v>0.8125</v>
      </c>
      <c r="E40" s="3" t="s">
        <v>102</v>
      </c>
      <c r="F40" s="3" t="s">
        <v>32</v>
      </c>
      <c r="G40" s="3" t="s">
        <v>182</v>
      </c>
      <c r="H40" s="5">
        <v>345.91</v>
      </c>
      <c r="I40" s="6">
        <v>54</v>
      </c>
      <c r="J40" s="5">
        <v>104.85</v>
      </c>
      <c r="K40" s="5">
        <v>153.41</v>
      </c>
      <c r="L40" s="5">
        <v>11.83</v>
      </c>
      <c r="M40" s="5">
        <v>58.25</v>
      </c>
      <c r="N40" s="5">
        <v>-14.81</v>
      </c>
      <c r="O40" s="6">
        <v>14</v>
      </c>
      <c r="P40" s="6">
        <v>2</v>
      </c>
      <c r="Q40" s="5">
        <v>16</v>
      </c>
      <c r="R40" s="5">
        <v>141.84</v>
      </c>
      <c r="S40" s="5">
        <v>17.48</v>
      </c>
      <c r="T40" s="5">
        <v>13.82</v>
      </c>
      <c r="U40" s="5">
        <f t="shared" si="1"/>
        <v>31.3</v>
      </c>
      <c r="V40" s="6">
        <v>0.2</v>
      </c>
      <c r="W40" s="6">
        <v>0.15</v>
      </c>
      <c r="X40" s="6">
        <v>-8.6999999999999993</v>
      </c>
      <c r="Y40" s="6">
        <v>3.53</v>
      </c>
      <c r="Z40" s="6" t="s">
        <v>17</v>
      </c>
      <c r="AA40" s="6">
        <v>5.07</v>
      </c>
      <c r="AB40" s="6">
        <v>2.1800000000000002</v>
      </c>
    </row>
    <row r="41" spans="1:28" x14ac:dyDescent="0.25">
      <c r="A41" s="6" t="s">
        <v>183</v>
      </c>
      <c r="B41" s="3" t="s">
        <v>184</v>
      </c>
      <c r="C41" s="6" t="s">
        <v>65</v>
      </c>
      <c r="D41" s="4">
        <v>0.875</v>
      </c>
      <c r="E41" s="3" t="s">
        <v>102</v>
      </c>
      <c r="F41" s="3" t="s">
        <v>7</v>
      </c>
      <c r="G41" s="3" t="s">
        <v>185</v>
      </c>
      <c r="H41" s="5">
        <v>324.91000000000003</v>
      </c>
      <c r="I41" s="6">
        <v>58</v>
      </c>
      <c r="J41" s="5">
        <v>115.37</v>
      </c>
      <c r="K41" s="5">
        <v>155.9</v>
      </c>
      <c r="L41" s="5">
        <v>6.56</v>
      </c>
      <c r="M41" s="5">
        <v>45.64</v>
      </c>
      <c r="N41" s="5">
        <v>-23.37</v>
      </c>
      <c r="O41" s="6">
        <v>6</v>
      </c>
      <c r="P41" s="6">
        <v>0</v>
      </c>
      <c r="Q41" s="5">
        <v>19.420000000000002</v>
      </c>
      <c r="R41" s="5">
        <v>28.33</v>
      </c>
      <c r="S41" s="5">
        <v>19.29</v>
      </c>
      <c r="T41" s="5">
        <v>13.23</v>
      </c>
      <c r="U41" s="5">
        <f t="shared" si="1"/>
        <v>32.519999999999996</v>
      </c>
      <c r="V41" s="6">
        <v>0.32</v>
      </c>
      <c r="W41" s="6">
        <v>0.21</v>
      </c>
      <c r="X41" s="6">
        <v>-9.48</v>
      </c>
      <c r="Y41" s="6">
        <v>2.94</v>
      </c>
      <c r="Z41" s="6" t="s">
        <v>9</v>
      </c>
      <c r="AA41" s="6">
        <v>6.41</v>
      </c>
      <c r="AB41" s="6">
        <v>2.56</v>
      </c>
    </row>
    <row r="42" spans="1:28" x14ac:dyDescent="0.25">
      <c r="A42" s="6" t="s">
        <v>186</v>
      </c>
      <c r="B42" s="3" t="s">
        <v>187</v>
      </c>
      <c r="C42" s="6" t="s">
        <v>65</v>
      </c>
      <c r="D42" s="4">
        <v>0.8125</v>
      </c>
      <c r="E42" s="3" t="s">
        <v>102</v>
      </c>
      <c r="F42" s="3" t="s">
        <v>24</v>
      </c>
      <c r="G42" s="3" t="s">
        <v>188</v>
      </c>
      <c r="H42" s="5">
        <v>359.45</v>
      </c>
      <c r="I42" s="6">
        <v>57</v>
      </c>
      <c r="J42" s="5">
        <v>136.05000000000001</v>
      </c>
      <c r="K42" s="5">
        <v>146.74</v>
      </c>
      <c r="L42" s="5">
        <v>2.68</v>
      </c>
      <c r="M42" s="5">
        <v>50.1</v>
      </c>
      <c r="N42" s="5">
        <v>1.07</v>
      </c>
      <c r="O42" s="6">
        <v>9</v>
      </c>
      <c r="P42" s="6">
        <v>0</v>
      </c>
      <c r="Q42" s="5">
        <v>13.46</v>
      </c>
      <c r="R42" s="5">
        <v>137.85</v>
      </c>
      <c r="S42" s="5">
        <v>22.24</v>
      </c>
      <c r="T42" s="5">
        <v>17.38</v>
      </c>
      <c r="U42" s="5">
        <f t="shared" si="1"/>
        <v>39.619999999999997</v>
      </c>
      <c r="V42" s="6">
        <v>0.28999999999999998</v>
      </c>
      <c r="W42" s="6">
        <v>0.22</v>
      </c>
      <c r="X42" s="6">
        <v>-8.98</v>
      </c>
      <c r="Y42" s="6">
        <v>2.71</v>
      </c>
      <c r="Z42" s="6" t="s">
        <v>17</v>
      </c>
      <c r="AA42" s="6">
        <v>5.52</v>
      </c>
      <c r="AB42" s="6">
        <v>2.21</v>
      </c>
    </row>
    <row r="43" spans="1:28" x14ac:dyDescent="0.25">
      <c r="A43" s="6" t="s">
        <v>189</v>
      </c>
      <c r="B43" s="3" t="s">
        <v>190</v>
      </c>
      <c r="C43" s="6" t="s">
        <v>65</v>
      </c>
      <c r="D43" s="4">
        <v>0.78125</v>
      </c>
      <c r="E43" s="3" t="s">
        <v>102</v>
      </c>
      <c r="F43" s="3" t="s">
        <v>191</v>
      </c>
      <c r="G43" s="3" t="s">
        <v>192</v>
      </c>
      <c r="H43" s="5">
        <v>318.86</v>
      </c>
      <c r="I43" s="6">
        <v>56</v>
      </c>
      <c r="J43" s="5">
        <v>130.13999999999999</v>
      </c>
      <c r="K43" s="5">
        <v>133.32</v>
      </c>
      <c r="L43" s="5">
        <v>2.81</v>
      </c>
      <c r="M43" s="5">
        <v>54.65</v>
      </c>
      <c r="N43" s="5">
        <v>-9.91</v>
      </c>
      <c r="O43" s="6">
        <v>10</v>
      </c>
      <c r="P43" s="6">
        <v>-7</v>
      </c>
      <c r="Q43" s="5">
        <v>4.8600000000000003</v>
      </c>
      <c r="R43" s="5">
        <v>47.77</v>
      </c>
      <c r="S43" s="5">
        <v>20.420000000000002</v>
      </c>
      <c r="T43" s="5">
        <v>15.64</v>
      </c>
      <c r="U43" s="5">
        <f t="shared" si="1"/>
        <v>36.06</v>
      </c>
      <c r="V43" s="6">
        <v>0.32</v>
      </c>
      <c r="W43" s="6">
        <v>0.24</v>
      </c>
      <c r="X43" s="6">
        <v>-7.43</v>
      </c>
      <c r="Y43" s="6">
        <v>3.2</v>
      </c>
      <c r="Z43" s="6" t="s">
        <v>17</v>
      </c>
      <c r="AA43" s="6">
        <v>4.9000000000000004</v>
      </c>
      <c r="AB43" s="6">
        <v>2.06</v>
      </c>
    </row>
    <row r="44" spans="1:28" x14ac:dyDescent="0.25">
      <c r="A44" s="6" t="s">
        <v>193</v>
      </c>
      <c r="B44" s="3" t="s">
        <v>194</v>
      </c>
      <c r="C44" s="6" t="s">
        <v>65</v>
      </c>
      <c r="D44" s="4">
        <v>1</v>
      </c>
      <c r="E44" s="3" t="s">
        <v>102</v>
      </c>
      <c r="F44" s="3" t="s">
        <v>195</v>
      </c>
      <c r="G44" s="3" t="s">
        <v>196</v>
      </c>
      <c r="H44" s="5">
        <v>282.54000000000002</v>
      </c>
      <c r="I44" s="6">
        <v>55</v>
      </c>
      <c r="J44" s="5">
        <v>120.03</v>
      </c>
      <c r="K44" s="5">
        <v>136.88999999999999</v>
      </c>
      <c r="L44" s="5">
        <v>-8.3699999999999992</v>
      </c>
      <c r="M44" s="5">
        <v>45.51</v>
      </c>
      <c r="N44" s="5">
        <v>-18.45</v>
      </c>
      <c r="O44" s="6">
        <v>-3</v>
      </c>
      <c r="P44" s="6">
        <v>-9</v>
      </c>
      <c r="Q44" s="5">
        <v>19.100000000000001</v>
      </c>
      <c r="R44" s="5">
        <v>235.94</v>
      </c>
      <c r="S44" s="5">
        <v>22.77</v>
      </c>
      <c r="T44" s="5">
        <v>15.97</v>
      </c>
      <c r="U44" s="5">
        <f t="shared" si="1"/>
        <v>38.74</v>
      </c>
      <c r="V44" s="6">
        <v>0.23</v>
      </c>
      <c r="W44" s="6">
        <v>0.13</v>
      </c>
      <c r="X44" s="6">
        <v>-7.23</v>
      </c>
      <c r="Y44" s="6">
        <v>3.69</v>
      </c>
      <c r="Z44" s="6" t="s">
        <v>17</v>
      </c>
      <c r="AA44" s="6">
        <v>5.09</v>
      </c>
      <c r="AB44" s="6">
        <v>2.1800000000000002</v>
      </c>
    </row>
    <row r="45" spans="1:28" x14ac:dyDescent="0.25">
      <c r="A45" s="6" t="s">
        <v>197</v>
      </c>
      <c r="B45" s="3" t="s">
        <v>198</v>
      </c>
      <c r="C45" s="6" t="s">
        <v>64</v>
      </c>
      <c r="D45" s="4">
        <v>0.75</v>
      </c>
      <c r="E45" s="3" t="s">
        <v>102</v>
      </c>
      <c r="F45" s="3" t="s">
        <v>20</v>
      </c>
      <c r="G45" s="3" t="s">
        <v>199</v>
      </c>
      <c r="H45" s="5">
        <v>359.66</v>
      </c>
      <c r="I45" s="6">
        <v>57</v>
      </c>
      <c r="J45" s="5">
        <v>98.81</v>
      </c>
      <c r="K45" s="5">
        <v>166</v>
      </c>
      <c r="L45" s="5">
        <v>19.18</v>
      </c>
      <c r="M45" s="5">
        <v>49.66</v>
      </c>
      <c r="N45" s="5">
        <v>-21.31</v>
      </c>
      <c r="O45" s="6">
        <v>21</v>
      </c>
      <c r="P45" s="6">
        <v>5</v>
      </c>
      <c r="Q45" s="5">
        <v>22.03</v>
      </c>
      <c r="R45" s="5">
        <v>38.64</v>
      </c>
      <c r="S45" s="5">
        <v>14.35</v>
      </c>
      <c r="T45" s="5">
        <v>12.32</v>
      </c>
      <c r="U45" s="5">
        <f t="shared" si="1"/>
        <v>26.67</v>
      </c>
      <c r="V45" s="6">
        <v>0.22</v>
      </c>
      <c r="W45" s="6">
        <v>0.19</v>
      </c>
      <c r="X45" s="6">
        <v>-9.7100000000000009</v>
      </c>
      <c r="Y45" s="6">
        <v>3.52</v>
      </c>
      <c r="Z45" s="6" t="s">
        <v>17</v>
      </c>
      <c r="AA45" s="6">
        <v>6.22</v>
      </c>
      <c r="AB45" s="6">
        <v>2.56</v>
      </c>
    </row>
    <row r="46" spans="1:28" x14ac:dyDescent="0.25">
      <c r="A46" s="6" t="s">
        <v>200</v>
      </c>
      <c r="B46" s="3" t="s">
        <v>201</v>
      </c>
      <c r="C46" s="6" t="s">
        <v>64</v>
      </c>
      <c r="D46" s="4">
        <v>0.6875</v>
      </c>
      <c r="E46" s="3" t="s">
        <v>102</v>
      </c>
      <c r="F46" s="3" t="s">
        <v>202</v>
      </c>
      <c r="G46" s="3" t="s">
        <v>203</v>
      </c>
      <c r="H46" s="5">
        <v>350.02</v>
      </c>
      <c r="I46" s="6">
        <v>56</v>
      </c>
      <c r="J46" s="5">
        <v>116.86</v>
      </c>
      <c r="K46" s="5">
        <v>156.34</v>
      </c>
      <c r="L46" s="5">
        <v>20.32</v>
      </c>
      <c r="M46" s="5">
        <v>33.200000000000003</v>
      </c>
      <c r="N46" s="5">
        <v>-31.13</v>
      </c>
      <c r="O46" s="6">
        <v>26</v>
      </c>
      <c r="P46" s="6">
        <v>5</v>
      </c>
      <c r="Q46" s="5">
        <v>23.28</v>
      </c>
      <c r="R46" s="5">
        <v>6.69</v>
      </c>
      <c r="S46" s="5">
        <v>20.399999999999999</v>
      </c>
      <c r="T46" s="5">
        <v>12.76</v>
      </c>
      <c r="U46" s="5">
        <f t="shared" si="1"/>
        <v>33.159999999999997</v>
      </c>
      <c r="V46" s="6">
        <v>0.35</v>
      </c>
      <c r="W46" s="6">
        <v>0.22</v>
      </c>
      <c r="X46" s="6">
        <v>-9.1300000000000008</v>
      </c>
      <c r="Y46" s="6">
        <v>3.33</v>
      </c>
      <c r="Z46" s="6" t="s">
        <v>9</v>
      </c>
      <c r="AA46" s="6">
        <v>7.93</v>
      </c>
      <c r="AB46" s="6">
        <v>2.81</v>
      </c>
    </row>
    <row r="47" spans="1:28" x14ac:dyDescent="0.25">
      <c r="A47" s="6" t="s">
        <v>204</v>
      </c>
      <c r="B47" s="3" t="s">
        <v>205</v>
      </c>
      <c r="C47" s="6" t="s">
        <v>64</v>
      </c>
      <c r="D47" s="4">
        <v>0.75</v>
      </c>
      <c r="E47" s="3" t="s">
        <v>102</v>
      </c>
      <c r="F47" s="3" t="s">
        <v>20</v>
      </c>
      <c r="G47" s="3" t="s">
        <v>95</v>
      </c>
      <c r="H47" s="5">
        <v>361.19</v>
      </c>
      <c r="I47" s="6">
        <v>55</v>
      </c>
      <c r="J47" s="5">
        <v>122.61</v>
      </c>
      <c r="K47" s="5">
        <v>157.11000000000001</v>
      </c>
      <c r="L47" s="5">
        <v>12.64</v>
      </c>
      <c r="M47" s="5">
        <v>53.6</v>
      </c>
      <c r="N47" s="5">
        <v>-14.78</v>
      </c>
      <c r="O47" s="6">
        <v>12</v>
      </c>
      <c r="P47" s="6">
        <v>-4</v>
      </c>
      <c r="Q47" s="5">
        <v>21.83</v>
      </c>
      <c r="R47" s="5">
        <v>-103.57</v>
      </c>
      <c r="S47" s="5">
        <v>16.16</v>
      </c>
      <c r="T47" s="5">
        <v>13.55</v>
      </c>
      <c r="U47" s="5">
        <f t="shared" si="1"/>
        <v>29.71</v>
      </c>
      <c r="V47" s="6">
        <v>0.36</v>
      </c>
      <c r="W47" s="6">
        <v>0.3</v>
      </c>
      <c r="X47" s="6">
        <v>-8.5299999999999994</v>
      </c>
      <c r="Y47" s="6">
        <v>4</v>
      </c>
      <c r="Z47" s="6" t="s">
        <v>17</v>
      </c>
      <c r="AA47" s="6">
        <v>5.33</v>
      </c>
      <c r="AB47" s="6">
        <v>2.27</v>
      </c>
    </row>
    <row r="48" spans="1:28" x14ac:dyDescent="0.25">
      <c r="A48" s="6" t="s">
        <v>206</v>
      </c>
      <c r="B48" s="3" t="s">
        <v>207</v>
      </c>
      <c r="C48" s="6" t="s">
        <v>64</v>
      </c>
      <c r="D48" s="4">
        <v>0.8125</v>
      </c>
      <c r="E48" s="3" t="s">
        <v>102</v>
      </c>
      <c r="F48" s="3" t="s">
        <v>208</v>
      </c>
      <c r="G48" s="3" t="s">
        <v>209</v>
      </c>
      <c r="H48" s="5">
        <v>350.73</v>
      </c>
      <c r="I48" s="6">
        <v>57</v>
      </c>
      <c r="J48" s="5">
        <v>118.98</v>
      </c>
      <c r="K48" s="5">
        <v>160.18</v>
      </c>
      <c r="L48" s="5">
        <v>5.03</v>
      </c>
      <c r="M48" s="5">
        <v>44.2</v>
      </c>
      <c r="N48" s="5">
        <v>-0.42</v>
      </c>
      <c r="O48" s="6">
        <v>12</v>
      </c>
      <c r="P48" s="6">
        <v>2</v>
      </c>
      <c r="Q48" s="5">
        <v>9.4</v>
      </c>
      <c r="R48" s="5">
        <v>92.9</v>
      </c>
      <c r="S48" s="5">
        <v>21.7</v>
      </c>
      <c r="T48" s="5">
        <v>13.98</v>
      </c>
      <c r="U48" s="5">
        <f t="shared" si="1"/>
        <v>35.68</v>
      </c>
      <c r="V48" s="6">
        <v>0.31</v>
      </c>
      <c r="W48" s="6">
        <v>0.19</v>
      </c>
      <c r="X48" s="6">
        <v>-9.08</v>
      </c>
      <c r="Y48" s="6">
        <v>3.69</v>
      </c>
      <c r="Z48" s="6" t="s">
        <v>17</v>
      </c>
      <c r="AA48" s="6">
        <v>6.15</v>
      </c>
      <c r="AB48" s="6">
        <v>2.35</v>
      </c>
    </row>
    <row r="49" spans="1:28" x14ac:dyDescent="0.25">
      <c r="A49" s="6" t="s">
        <v>210</v>
      </c>
      <c r="B49" s="3" t="s">
        <v>211</v>
      </c>
      <c r="C49" s="6" t="s">
        <v>64</v>
      </c>
      <c r="D49" s="4">
        <v>0.8125</v>
      </c>
      <c r="E49" s="3" t="s">
        <v>102</v>
      </c>
      <c r="F49" s="3" t="s">
        <v>43</v>
      </c>
      <c r="G49" s="3" t="s">
        <v>212</v>
      </c>
      <c r="H49" s="5">
        <v>339.8</v>
      </c>
      <c r="I49" s="6">
        <v>62</v>
      </c>
      <c r="J49" s="5">
        <v>110.33</v>
      </c>
      <c r="K49" s="5">
        <v>142.49</v>
      </c>
      <c r="L49" s="5">
        <v>9.18</v>
      </c>
      <c r="M49" s="5">
        <v>50.3</v>
      </c>
      <c r="N49" s="5">
        <v>-13.15</v>
      </c>
      <c r="O49" s="6">
        <v>14</v>
      </c>
      <c r="P49" s="6">
        <v>2</v>
      </c>
      <c r="Q49" s="5">
        <v>24.71</v>
      </c>
      <c r="R49" s="5">
        <v>21.77</v>
      </c>
      <c r="S49" s="5">
        <v>20.43</v>
      </c>
      <c r="T49" s="5">
        <v>11.87</v>
      </c>
      <c r="U49" s="5">
        <f t="shared" si="1"/>
        <v>32.299999999999997</v>
      </c>
      <c r="V49" s="6">
        <v>0.34</v>
      </c>
      <c r="W49" s="6">
        <v>0.19</v>
      </c>
      <c r="X49" s="6">
        <v>-8.0500000000000007</v>
      </c>
      <c r="Y49" s="6">
        <v>3.31</v>
      </c>
      <c r="Z49" s="6" t="s">
        <v>17</v>
      </c>
      <c r="AA49" s="6">
        <v>3.86</v>
      </c>
      <c r="AB49" s="6">
        <v>1.81</v>
      </c>
    </row>
    <row r="50" spans="1:28" x14ac:dyDescent="0.25">
      <c r="A50" s="6" t="s">
        <v>213</v>
      </c>
      <c r="B50" s="3" t="s">
        <v>214</v>
      </c>
      <c r="C50" s="6" t="s">
        <v>65</v>
      </c>
      <c r="D50" s="4">
        <v>0.8125</v>
      </c>
      <c r="E50" s="3" t="s">
        <v>102</v>
      </c>
      <c r="F50" s="3" t="s">
        <v>111</v>
      </c>
      <c r="G50" s="3" t="s">
        <v>215</v>
      </c>
      <c r="H50" s="5">
        <v>319</v>
      </c>
      <c r="I50" s="6">
        <v>57</v>
      </c>
      <c r="J50" s="5">
        <v>114.01</v>
      </c>
      <c r="K50" s="5">
        <v>132.55000000000001</v>
      </c>
      <c r="L50" s="5">
        <v>11.37</v>
      </c>
      <c r="M50" s="5">
        <v>43.5</v>
      </c>
      <c r="N50" s="5">
        <v>-13.91</v>
      </c>
      <c r="O50" s="6">
        <v>22</v>
      </c>
      <c r="P50" s="6">
        <v>-1</v>
      </c>
      <c r="Q50" s="5">
        <v>10.28</v>
      </c>
      <c r="R50" s="5">
        <v>0.48</v>
      </c>
      <c r="S50" s="5">
        <v>20.23</v>
      </c>
      <c r="T50" s="5">
        <v>12.24</v>
      </c>
      <c r="U50" s="5">
        <f t="shared" si="1"/>
        <v>32.47</v>
      </c>
      <c r="V50" s="6">
        <v>0.35</v>
      </c>
      <c r="W50" s="6">
        <v>0.21</v>
      </c>
      <c r="X50" s="6">
        <v>-8.06</v>
      </c>
      <c r="Y50" s="6">
        <v>2.5</v>
      </c>
      <c r="Z50" s="6" t="s">
        <v>17</v>
      </c>
      <c r="AA50" s="6">
        <v>5.8</v>
      </c>
      <c r="AB50" s="6">
        <v>2.41</v>
      </c>
    </row>
    <row r="51" spans="1:28" x14ac:dyDescent="0.25">
      <c r="A51" s="6" t="s">
        <v>216</v>
      </c>
      <c r="B51" s="3" t="s">
        <v>217</v>
      </c>
      <c r="C51" s="6" t="s">
        <v>64</v>
      </c>
      <c r="D51" s="4">
        <v>0.71875</v>
      </c>
      <c r="E51" s="3" t="s">
        <v>102</v>
      </c>
      <c r="F51" s="3" t="s">
        <v>20</v>
      </c>
      <c r="G51" s="3" t="s">
        <v>25</v>
      </c>
      <c r="H51" s="5">
        <v>351.64</v>
      </c>
      <c r="I51" s="6">
        <v>54</v>
      </c>
      <c r="J51" s="5">
        <v>107.63</v>
      </c>
      <c r="K51" s="5">
        <v>145.63</v>
      </c>
      <c r="L51" s="5">
        <v>14.48</v>
      </c>
      <c r="M51" s="5">
        <v>54.91</v>
      </c>
      <c r="N51" s="5">
        <v>-15.25</v>
      </c>
      <c r="O51" s="6">
        <v>17</v>
      </c>
      <c r="P51" s="6">
        <v>8</v>
      </c>
      <c r="Q51" s="5">
        <v>19.239999999999998</v>
      </c>
      <c r="R51" s="5">
        <v>-88.98</v>
      </c>
      <c r="S51" s="5">
        <v>17.73</v>
      </c>
      <c r="T51" s="5">
        <v>10.67</v>
      </c>
      <c r="U51" s="5">
        <f t="shared" si="1"/>
        <v>28.4</v>
      </c>
      <c r="V51" s="6">
        <v>0.38</v>
      </c>
      <c r="W51" s="6">
        <v>0.24</v>
      </c>
      <c r="X51" s="6">
        <v>-8.23</v>
      </c>
      <c r="Y51" s="6">
        <v>3.38</v>
      </c>
      <c r="Z51" s="6" t="s">
        <v>17</v>
      </c>
      <c r="AA51" s="6">
        <v>5.68</v>
      </c>
      <c r="AB51" s="6">
        <v>2.2799999999999998</v>
      </c>
    </row>
    <row r="52" spans="1:28" x14ac:dyDescent="0.25">
      <c r="A52" s="6" t="s">
        <v>218</v>
      </c>
      <c r="B52" s="3" t="s">
        <v>219</v>
      </c>
      <c r="C52" s="6" t="s">
        <v>64</v>
      </c>
      <c r="D52" s="4">
        <v>0.78125</v>
      </c>
      <c r="E52" s="3" t="s">
        <v>102</v>
      </c>
      <c r="F52" s="3" t="s">
        <v>24</v>
      </c>
      <c r="G52" s="3" t="s">
        <v>220</v>
      </c>
      <c r="H52" s="5">
        <v>345.71</v>
      </c>
      <c r="I52" s="6">
        <v>55</v>
      </c>
      <c r="J52" s="5">
        <v>103.26</v>
      </c>
      <c r="K52" s="5">
        <v>154.02000000000001</v>
      </c>
      <c r="L52" s="5">
        <v>11.97</v>
      </c>
      <c r="M52" s="5">
        <v>59.33</v>
      </c>
      <c r="N52" s="5">
        <v>-10</v>
      </c>
      <c r="O52" s="6">
        <v>11</v>
      </c>
      <c r="P52" s="6">
        <v>0</v>
      </c>
      <c r="Q52" s="5">
        <v>15.87</v>
      </c>
      <c r="R52" s="5">
        <v>-75.86</v>
      </c>
      <c r="S52" s="5">
        <v>18.149999999999999</v>
      </c>
      <c r="T52" s="5">
        <v>9.98</v>
      </c>
      <c r="U52" s="5">
        <f t="shared" si="1"/>
        <v>28.13</v>
      </c>
      <c r="V52" s="6">
        <v>0.37</v>
      </c>
      <c r="W52" s="6">
        <v>0.22</v>
      </c>
      <c r="X52" s="6">
        <v>-8.6300000000000008</v>
      </c>
      <c r="Y52" s="6">
        <v>3.65</v>
      </c>
      <c r="Z52" s="6" t="s">
        <v>17</v>
      </c>
      <c r="AA52" s="6">
        <v>4.4800000000000004</v>
      </c>
      <c r="AB52" s="6">
        <v>2.11</v>
      </c>
    </row>
    <row r="53" spans="1:28" x14ac:dyDescent="0.25">
      <c r="A53" s="6" t="s">
        <v>221</v>
      </c>
      <c r="B53" s="3" t="s">
        <v>222</v>
      </c>
      <c r="C53" s="6" t="s">
        <v>65</v>
      </c>
      <c r="D53" s="4">
        <v>0.78125</v>
      </c>
      <c r="E53" s="3" t="s">
        <v>102</v>
      </c>
      <c r="F53" s="3" t="s">
        <v>164</v>
      </c>
      <c r="G53" s="3" t="s">
        <v>223</v>
      </c>
      <c r="H53" s="5">
        <v>357.9</v>
      </c>
      <c r="I53" s="6">
        <v>61</v>
      </c>
      <c r="J53" s="5">
        <v>109.68</v>
      </c>
      <c r="K53" s="5">
        <v>166.57</v>
      </c>
      <c r="L53" s="5">
        <v>10.78</v>
      </c>
      <c r="M53" s="5">
        <v>59.03</v>
      </c>
      <c r="N53" s="5">
        <v>-11.91</v>
      </c>
      <c r="O53" s="6">
        <v>13</v>
      </c>
      <c r="P53" s="6">
        <v>-4</v>
      </c>
      <c r="Q53" s="5">
        <v>14.57</v>
      </c>
      <c r="R53" s="5">
        <v>126.83</v>
      </c>
      <c r="S53" s="5">
        <v>18.36</v>
      </c>
      <c r="T53" s="5">
        <v>14.1</v>
      </c>
      <c r="U53" s="5">
        <f t="shared" si="1"/>
        <v>32.46</v>
      </c>
      <c r="V53" s="6">
        <v>0.23</v>
      </c>
      <c r="W53" s="6">
        <v>0.17</v>
      </c>
      <c r="X53" s="6">
        <v>-10.16</v>
      </c>
      <c r="Y53" s="6">
        <v>3.11</v>
      </c>
      <c r="Z53" s="6" t="s">
        <v>17</v>
      </c>
      <c r="AA53" s="6">
        <v>5.44</v>
      </c>
      <c r="AB53" s="6">
        <v>2.21</v>
      </c>
    </row>
    <row r="54" spans="1:28" x14ac:dyDescent="0.25">
      <c r="A54" s="6" t="s">
        <v>224</v>
      </c>
      <c r="B54" s="3" t="s">
        <v>225</v>
      </c>
      <c r="C54" s="6" t="s">
        <v>65</v>
      </c>
      <c r="D54" s="4">
        <v>0.84375</v>
      </c>
      <c r="E54" s="3" t="s">
        <v>102</v>
      </c>
      <c r="F54" s="3" t="s">
        <v>226</v>
      </c>
      <c r="G54" s="3" t="s">
        <v>215</v>
      </c>
      <c r="H54" s="5">
        <v>344.32</v>
      </c>
      <c r="I54" s="6">
        <v>59</v>
      </c>
      <c r="J54" s="5">
        <v>112.79</v>
      </c>
      <c r="K54" s="5">
        <v>154.87</v>
      </c>
      <c r="L54" s="5">
        <v>10.51</v>
      </c>
      <c r="M54" s="5">
        <v>39.409999999999997</v>
      </c>
      <c r="N54" s="5">
        <v>4.05</v>
      </c>
      <c r="O54" s="6">
        <v>8</v>
      </c>
      <c r="P54" s="6">
        <v>3</v>
      </c>
      <c r="Q54" s="5">
        <v>11.33</v>
      </c>
      <c r="R54" s="5">
        <v>-2.08</v>
      </c>
      <c r="S54" s="5">
        <v>16.79</v>
      </c>
      <c r="T54" s="5">
        <v>13.21</v>
      </c>
      <c r="U54" s="5">
        <f t="shared" si="1"/>
        <v>30</v>
      </c>
      <c r="V54" s="6">
        <v>0.28999999999999998</v>
      </c>
      <c r="W54" s="6">
        <v>0.23</v>
      </c>
      <c r="X54" s="6">
        <v>-8.5</v>
      </c>
      <c r="Y54" s="6">
        <v>3.85</v>
      </c>
      <c r="Z54" s="6" t="s">
        <v>9</v>
      </c>
      <c r="AA54" s="6">
        <v>7.55</v>
      </c>
      <c r="AB54" s="6">
        <v>2.94</v>
      </c>
    </row>
    <row r="55" spans="1:28" x14ac:dyDescent="0.25">
      <c r="A55" s="6" t="s">
        <v>227</v>
      </c>
      <c r="B55" s="3" t="s">
        <v>228</v>
      </c>
      <c r="C55" s="6" t="s">
        <v>64</v>
      </c>
      <c r="D55" s="4">
        <v>0.875</v>
      </c>
      <c r="E55" s="3" t="s">
        <v>102</v>
      </c>
      <c r="F55" s="3" t="s">
        <v>229</v>
      </c>
      <c r="G55" s="3" t="s">
        <v>230</v>
      </c>
      <c r="H55" s="5">
        <v>342.17</v>
      </c>
      <c r="I55" s="6">
        <v>56</v>
      </c>
      <c r="J55" s="5">
        <v>115.98</v>
      </c>
      <c r="K55" s="5">
        <v>149.24</v>
      </c>
      <c r="L55" s="5">
        <v>5.73</v>
      </c>
      <c r="M55" s="5">
        <v>60.36</v>
      </c>
      <c r="N55" s="5">
        <v>-11.4</v>
      </c>
      <c r="O55" s="6">
        <v>12</v>
      </c>
      <c r="P55" s="6">
        <v>2</v>
      </c>
      <c r="Q55" s="5">
        <v>8.3000000000000007</v>
      </c>
      <c r="R55" s="5">
        <v>95.22</v>
      </c>
      <c r="S55" s="5">
        <v>19.68</v>
      </c>
      <c r="T55" s="5">
        <v>14.22</v>
      </c>
      <c r="U55" s="5">
        <f t="shared" si="1"/>
        <v>33.9</v>
      </c>
      <c r="V55" s="6">
        <v>0.27</v>
      </c>
      <c r="W55" s="6">
        <v>0.19</v>
      </c>
      <c r="X55" s="6">
        <v>-8.27</v>
      </c>
      <c r="Y55" s="6">
        <v>3.63</v>
      </c>
      <c r="Z55" s="6" t="s">
        <v>17</v>
      </c>
      <c r="AA55" s="6">
        <v>4.67</v>
      </c>
      <c r="AB55" s="6">
        <v>2.3199999999999998</v>
      </c>
    </row>
    <row r="56" spans="1:28" x14ac:dyDescent="0.25">
      <c r="A56" s="6" t="s">
        <v>231</v>
      </c>
      <c r="B56" s="3" t="s">
        <v>232</v>
      </c>
      <c r="C56" s="6" t="s">
        <v>65</v>
      </c>
      <c r="D56" s="4">
        <v>0.9375</v>
      </c>
      <c r="E56" s="3" t="s">
        <v>102</v>
      </c>
      <c r="F56" s="3" t="s">
        <v>233</v>
      </c>
      <c r="G56" s="3" t="s">
        <v>234</v>
      </c>
      <c r="H56" s="5">
        <v>321.35000000000002</v>
      </c>
      <c r="I56" s="6">
        <v>63</v>
      </c>
      <c r="J56" s="5">
        <v>114.3</v>
      </c>
      <c r="K56" s="5">
        <v>135.36000000000001</v>
      </c>
      <c r="L56" s="5">
        <v>-3.44</v>
      </c>
      <c r="M56" s="5">
        <v>58.12</v>
      </c>
      <c r="N56" s="5">
        <v>2.48</v>
      </c>
      <c r="O56" s="6">
        <v>1</v>
      </c>
      <c r="P56" s="6">
        <v>-1</v>
      </c>
      <c r="Q56" s="5">
        <v>13.91</v>
      </c>
      <c r="R56" s="5">
        <v>252.26</v>
      </c>
      <c r="S56" s="5">
        <v>22.02</v>
      </c>
      <c r="T56" s="5">
        <v>15.51</v>
      </c>
      <c r="U56" s="5">
        <f t="shared" si="1"/>
        <v>37.53</v>
      </c>
      <c r="V56" s="6">
        <v>0.2</v>
      </c>
      <c r="W56" s="6">
        <v>0.12</v>
      </c>
      <c r="X56" s="6">
        <v>-6.99</v>
      </c>
      <c r="Y56" s="6">
        <v>3.81</v>
      </c>
      <c r="Z56" s="6" t="s">
        <v>17</v>
      </c>
      <c r="AA56" s="6">
        <v>4.93</v>
      </c>
      <c r="AB56" s="6">
        <v>2.2799999999999998</v>
      </c>
    </row>
    <row r="57" spans="1:28" x14ac:dyDescent="0.25">
      <c r="A57" s="6" t="s">
        <v>235</v>
      </c>
      <c r="B57" s="3" t="s">
        <v>236</v>
      </c>
      <c r="C57" s="6" t="s">
        <v>65</v>
      </c>
      <c r="D57" s="4">
        <v>0.8125</v>
      </c>
      <c r="E57" s="3" t="s">
        <v>102</v>
      </c>
      <c r="F57" s="3" t="s">
        <v>176</v>
      </c>
      <c r="G57" s="3" t="s">
        <v>234</v>
      </c>
      <c r="H57" s="5">
        <v>347.58</v>
      </c>
      <c r="I57" s="6">
        <v>60</v>
      </c>
      <c r="J57" s="5">
        <v>124.68</v>
      </c>
      <c r="K57" s="5">
        <v>142.65</v>
      </c>
      <c r="L57" s="5">
        <v>8.2899999999999991</v>
      </c>
      <c r="M57" s="5">
        <v>61.83</v>
      </c>
      <c r="N57" s="5">
        <v>-30.93</v>
      </c>
      <c r="O57" s="6">
        <v>21</v>
      </c>
      <c r="P57" s="6">
        <v>8</v>
      </c>
      <c r="Q57" s="5">
        <v>12.43</v>
      </c>
      <c r="R57" s="5">
        <v>230.76</v>
      </c>
      <c r="S57" s="5">
        <v>20.91</v>
      </c>
      <c r="T57" s="5">
        <v>17.34</v>
      </c>
      <c r="U57" s="5">
        <f t="shared" si="1"/>
        <v>38.25</v>
      </c>
      <c r="V57" s="6">
        <v>0.2</v>
      </c>
      <c r="W57" s="6">
        <v>0.16</v>
      </c>
      <c r="X57" s="6">
        <v>-8.2799999999999994</v>
      </c>
      <c r="Y57" s="6">
        <v>3.09</v>
      </c>
      <c r="Z57" s="6" t="s">
        <v>17</v>
      </c>
      <c r="AA57" s="6">
        <v>4.5999999999999996</v>
      </c>
      <c r="AB57" s="6">
        <v>1.97</v>
      </c>
    </row>
    <row r="58" spans="1:28" x14ac:dyDescent="0.25">
      <c r="A58" s="6" t="s">
        <v>237</v>
      </c>
      <c r="B58" s="3" t="s">
        <v>238</v>
      </c>
      <c r="C58" s="6" t="s">
        <v>64</v>
      </c>
      <c r="D58" s="4">
        <v>0.78125</v>
      </c>
      <c r="E58" s="3" t="s">
        <v>102</v>
      </c>
      <c r="F58" s="3" t="s">
        <v>208</v>
      </c>
      <c r="G58" s="3" t="s">
        <v>239</v>
      </c>
      <c r="H58" s="5">
        <v>345.95</v>
      </c>
      <c r="I58" s="6">
        <v>59</v>
      </c>
      <c r="J58" s="5">
        <v>107.41</v>
      </c>
      <c r="K58" s="5">
        <v>170.55</v>
      </c>
      <c r="L58" s="5">
        <v>9.73</v>
      </c>
      <c r="M58" s="5">
        <v>46.6</v>
      </c>
      <c r="N58" s="5">
        <v>-18.78</v>
      </c>
      <c r="O58" s="6">
        <v>11</v>
      </c>
      <c r="P58" s="6">
        <v>5</v>
      </c>
      <c r="Q58" s="5">
        <v>14.59</v>
      </c>
      <c r="R58" s="5">
        <v>92.37</v>
      </c>
      <c r="S58" s="5">
        <v>16.170000000000002</v>
      </c>
      <c r="T58" s="5">
        <v>13.96</v>
      </c>
      <c r="U58" s="5">
        <f t="shared" si="1"/>
        <v>30.130000000000003</v>
      </c>
      <c r="V58" s="6">
        <v>0.22</v>
      </c>
      <c r="W58" s="6">
        <v>0.19</v>
      </c>
      <c r="X58" s="6">
        <v>-9.3800000000000008</v>
      </c>
      <c r="Y58" s="6">
        <v>4.22</v>
      </c>
      <c r="Z58" s="6" t="s">
        <v>17</v>
      </c>
      <c r="AA58" s="6">
        <v>5.49</v>
      </c>
      <c r="AB58" s="6">
        <v>2.15</v>
      </c>
    </row>
    <row r="59" spans="1:28" x14ac:dyDescent="0.25">
      <c r="A59" s="6" t="s">
        <v>240</v>
      </c>
      <c r="B59" s="3" t="s">
        <v>241</v>
      </c>
      <c r="C59" s="6" t="s">
        <v>65</v>
      </c>
      <c r="D59" s="4">
        <v>0.8125</v>
      </c>
      <c r="E59" s="3" t="s">
        <v>102</v>
      </c>
      <c r="F59" s="3" t="s">
        <v>111</v>
      </c>
      <c r="G59" s="3" t="s">
        <v>98</v>
      </c>
      <c r="H59" s="5">
        <v>341.06</v>
      </c>
      <c r="I59" s="6">
        <v>57</v>
      </c>
      <c r="J59" s="5">
        <v>108.96</v>
      </c>
      <c r="K59" s="5">
        <v>147.41</v>
      </c>
      <c r="L59" s="5">
        <v>8.4700000000000006</v>
      </c>
      <c r="M59" s="5">
        <v>44.11</v>
      </c>
      <c r="N59" s="5">
        <v>-11.13</v>
      </c>
      <c r="O59" s="6">
        <v>14</v>
      </c>
      <c r="P59" s="6">
        <v>4</v>
      </c>
      <c r="Q59" s="5">
        <v>25.69</v>
      </c>
      <c r="R59" s="5">
        <v>-11.14</v>
      </c>
      <c r="S59" s="5">
        <v>15.66</v>
      </c>
      <c r="T59" s="5">
        <v>12.82</v>
      </c>
      <c r="U59" s="5">
        <f t="shared" si="1"/>
        <v>28.48</v>
      </c>
      <c r="V59" s="6">
        <v>0.28000000000000003</v>
      </c>
      <c r="W59" s="6">
        <v>0.23</v>
      </c>
      <c r="X59" s="6">
        <v>-8.51</v>
      </c>
      <c r="Y59" s="6">
        <v>3.24</v>
      </c>
      <c r="Z59" s="6" t="s">
        <v>17</v>
      </c>
      <c r="AA59" s="6">
        <v>5.56</v>
      </c>
      <c r="AB59" s="6">
        <v>2.46</v>
      </c>
    </row>
    <row r="60" spans="1:28" x14ac:dyDescent="0.25">
      <c r="A60" s="6" t="s">
        <v>242</v>
      </c>
      <c r="B60" s="3" t="s">
        <v>243</v>
      </c>
      <c r="C60" s="6" t="s">
        <v>65</v>
      </c>
      <c r="D60" s="4">
        <v>0.875</v>
      </c>
      <c r="E60" s="3" t="s">
        <v>102</v>
      </c>
      <c r="F60" s="3" t="s">
        <v>15</v>
      </c>
      <c r="G60" s="3" t="s">
        <v>244</v>
      </c>
      <c r="H60" s="5">
        <v>363.65</v>
      </c>
      <c r="I60" s="6">
        <v>60</v>
      </c>
      <c r="J60" s="5">
        <v>101.56</v>
      </c>
      <c r="K60" s="5">
        <v>183.28</v>
      </c>
      <c r="L60" s="5">
        <v>4.7300000000000004</v>
      </c>
      <c r="M60" s="5">
        <v>46.95</v>
      </c>
      <c r="N60" s="5">
        <v>-7.84</v>
      </c>
      <c r="O60" s="6">
        <v>7</v>
      </c>
      <c r="P60" s="6">
        <v>2</v>
      </c>
      <c r="Q60" s="5">
        <v>26.54</v>
      </c>
      <c r="R60" s="5">
        <v>125.27</v>
      </c>
      <c r="S60" s="5">
        <v>18.12</v>
      </c>
      <c r="T60" s="5">
        <v>12.78</v>
      </c>
      <c r="U60" s="5">
        <f t="shared" si="1"/>
        <v>30.9</v>
      </c>
      <c r="V60" s="6">
        <v>0.23</v>
      </c>
      <c r="W60" s="6">
        <v>0.15</v>
      </c>
      <c r="X60" s="6">
        <v>-10.47</v>
      </c>
      <c r="Y60" s="6">
        <v>4.1399999999999997</v>
      </c>
      <c r="Z60" s="6" t="s">
        <v>17</v>
      </c>
      <c r="AA60" s="6">
        <v>5.77</v>
      </c>
      <c r="AB60" s="6">
        <v>2.2799999999999998</v>
      </c>
    </row>
    <row r="61" spans="1:28" x14ac:dyDescent="0.25">
      <c r="A61" s="6" t="s">
        <v>245</v>
      </c>
      <c r="B61" s="3" t="s">
        <v>246</v>
      </c>
      <c r="C61" s="6" t="s">
        <v>65</v>
      </c>
      <c r="D61" s="4">
        <v>0.9375</v>
      </c>
      <c r="E61" s="3" t="s">
        <v>102</v>
      </c>
      <c r="F61" s="3" t="s">
        <v>247</v>
      </c>
      <c r="G61" s="3" t="s">
        <v>248</v>
      </c>
      <c r="H61" s="5">
        <v>266.81</v>
      </c>
      <c r="I61" s="6">
        <v>56</v>
      </c>
      <c r="J61" s="5">
        <v>117.31</v>
      </c>
      <c r="K61" s="5">
        <v>125.38</v>
      </c>
      <c r="L61" s="5">
        <v>-10.02</v>
      </c>
      <c r="M61" s="5">
        <v>30.1</v>
      </c>
      <c r="N61" s="5">
        <v>-14.69</v>
      </c>
      <c r="O61" s="6">
        <v>-5</v>
      </c>
      <c r="P61" s="6">
        <v>2</v>
      </c>
      <c r="Q61" s="5">
        <v>22.19</v>
      </c>
      <c r="R61" s="5">
        <v>247.46</v>
      </c>
      <c r="S61" s="5">
        <v>18.739999999999998</v>
      </c>
      <c r="T61" s="5">
        <v>17.11</v>
      </c>
      <c r="U61" s="5">
        <f t="shared" si="1"/>
        <v>35.849999999999994</v>
      </c>
      <c r="V61" s="6">
        <v>0.15</v>
      </c>
      <c r="W61" s="6">
        <v>0.15</v>
      </c>
      <c r="X61" s="6">
        <v>-6.75</v>
      </c>
      <c r="Y61" s="6">
        <v>3.25</v>
      </c>
      <c r="Z61" s="6" t="s">
        <v>9</v>
      </c>
      <c r="AA61" s="6">
        <v>6.81</v>
      </c>
      <c r="AB61" s="6">
        <v>3.08</v>
      </c>
    </row>
    <row r="62" spans="1:28" x14ac:dyDescent="0.25">
      <c r="A62" s="6" t="s">
        <v>249</v>
      </c>
      <c r="B62" s="3" t="s">
        <v>250</v>
      </c>
      <c r="C62" s="6" t="s">
        <v>64</v>
      </c>
      <c r="D62" s="4">
        <v>0.78125</v>
      </c>
      <c r="E62" s="3" t="s">
        <v>102</v>
      </c>
      <c r="F62" s="3" t="s">
        <v>32</v>
      </c>
      <c r="G62" s="3" t="s">
        <v>251</v>
      </c>
      <c r="H62" s="5">
        <v>338.98</v>
      </c>
      <c r="I62" s="6">
        <v>55</v>
      </c>
      <c r="J62" s="5">
        <v>105.05</v>
      </c>
      <c r="K62" s="5">
        <v>150.15</v>
      </c>
      <c r="L62" s="5">
        <v>11.36</v>
      </c>
      <c r="M62" s="5">
        <v>49.84</v>
      </c>
      <c r="N62" s="5">
        <v>-5.55</v>
      </c>
      <c r="O62" s="6">
        <v>16</v>
      </c>
      <c r="P62" s="6">
        <v>0</v>
      </c>
      <c r="Q62" s="5">
        <v>11.63</v>
      </c>
      <c r="R62" s="5">
        <v>59.87</v>
      </c>
      <c r="S62" s="5">
        <v>17.079999999999998</v>
      </c>
      <c r="T62" s="5">
        <v>12.74</v>
      </c>
      <c r="U62" s="5">
        <f t="shared" si="1"/>
        <v>29.82</v>
      </c>
      <c r="V62" s="6">
        <v>0.25</v>
      </c>
      <c r="W62" s="6">
        <v>0.19</v>
      </c>
      <c r="X62" s="6">
        <v>-8.52</v>
      </c>
      <c r="Y62" s="6">
        <v>3.45</v>
      </c>
      <c r="Z62" s="6" t="s">
        <v>17</v>
      </c>
      <c r="AA62" s="6">
        <v>5.23</v>
      </c>
      <c r="AB62" s="6">
        <v>2.08</v>
      </c>
    </row>
    <row r="63" spans="1:28" x14ac:dyDescent="0.25">
      <c r="A63" s="6" t="s">
        <v>252</v>
      </c>
      <c r="B63" s="3" t="s">
        <v>253</v>
      </c>
      <c r="C63" s="6" t="s">
        <v>65</v>
      </c>
      <c r="D63" s="4">
        <v>0.90625</v>
      </c>
      <c r="E63" s="3" t="s">
        <v>102</v>
      </c>
      <c r="F63" s="3" t="s">
        <v>15</v>
      </c>
      <c r="G63" s="3" t="s">
        <v>254</v>
      </c>
      <c r="H63" s="5">
        <v>370.42</v>
      </c>
      <c r="I63" s="6">
        <v>57</v>
      </c>
      <c r="J63" s="5">
        <v>107.36</v>
      </c>
      <c r="K63" s="5">
        <v>170.37</v>
      </c>
      <c r="L63" s="5">
        <v>8.15</v>
      </c>
      <c r="M63" s="5">
        <v>45.88</v>
      </c>
      <c r="N63" s="5">
        <v>-13.61</v>
      </c>
      <c r="O63" s="6">
        <v>7</v>
      </c>
      <c r="P63" s="6">
        <v>7</v>
      </c>
      <c r="Q63" s="5">
        <v>38.340000000000003</v>
      </c>
      <c r="R63" s="5">
        <v>87.52</v>
      </c>
      <c r="S63" s="5">
        <v>21.17</v>
      </c>
      <c r="T63" s="5">
        <v>12.11</v>
      </c>
      <c r="U63" s="5">
        <f t="shared" si="1"/>
        <v>33.28</v>
      </c>
      <c r="V63" s="6">
        <v>0.31</v>
      </c>
      <c r="W63" s="6">
        <v>0.16</v>
      </c>
      <c r="X63" s="6">
        <v>-9.84</v>
      </c>
      <c r="Y63" s="6">
        <v>3.74</v>
      </c>
      <c r="Z63" s="6" t="s">
        <v>17</v>
      </c>
      <c r="AA63" s="6">
        <v>6.06</v>
      </c>
      <c r="AB63" s="6">
        <v>2.35</v>
      </c>
    </row>
    <row r="64" spans="1:28" x14ac:dyDescent="0.25">
      <c r="A64" s="6" t="s">
        <v>255</v>
      </c>
      <c r="B64" s="3" t="s">
        <v>256</v>
      </c>
      <c r="C64" s="6" t="s">
        <v>65</v>
      </c>
      <c r="D64" s="4">
        <v>0.78125</v>
      </c>
      <c r="E64" s="3" t="s">
        <v>102</v>
      </c>
      <c r="F64" s="3" t="s">
        <v>111</v>
      </c>
      <c r="G64" s="3" t="s">
        <v>168</v>
      </c>
      <c r="H64" s="5">
        <v>331.67</v>
      </c>
      <c r="I64" s="6">
        <v>56</v>
      </c>
      <c r="J64" s="5">
        <v>119.87</v>
      </c>
      <c r="K64" s="5">
        <v>142.1</v>
      </c>
      <c r="L64" s="5">
        <v>10.41</v>
      </c>
      <c r="M64" s="5">
        <v>52.88</v>
      </c>
      <c r="N64" s="5">
        <v>-23.18</v>
      </c>
      <c r="O64" s="6">
        <v>17</v>
      </c>
      <c r="P64" s="6">
        <v>4</v>
      </c>
      <c r="Q64" s="5">
        <v>9.14</v>
      </c>
      <c r="R64" s="5">
        <v>-69.400000000000006</v>
      </c>
      <c r="S64" s="5">
        <v>19.489999999999998</v>
      </c>
      <c r="T64" s="5">
        <v>12.43</v>
      </c>
      <c r="U64" s="5">
        <f t="shared" si="1"/>
        <v>31.919999999999998</v>
      </c>
      <c r="V64" s="6">
        <v>0.39</v>
      </c>
      <c r="W64" s="6">
        <v>0.26</v>
      </c>
      <c r="X64" s="6">
        <v>-7.94</v>
      </c>
      <c r="Y64" s="6">
        <v>3.39</v>
      </c>
      <c r="Z64" s="6" t="s">
        <v>17</v>
      </c>
      <c r="AA64" s="6">
        <v>5.53</v>
      </c>
      <c r="AB64" s="6">
        <v>2.17</v>
      </c>
    </row>
    <row r="65" spans="1:28" x14ac:dyDescent="0.25">
      <c r="A65" s="6" t="s">
        <v>257</v>
      </c>
      <c r="B65" s="3" t="s">
        <v>258</v>
      </c>
      <c r="C65" s="6" t="s">
        <v>64</v>
      </c>
      <c r="D65" s="4">
        <v>0.875</v>
      </c>
      <c r="E65" s="3" t="s">
        <v>102</v>
      </c>
      <c r="F65" s="3" t="s">
        <v>259</v>
      </c>
      <c r="G65" s="3" t="s">
        <v>260</v>
      </c>
      <c r="H65" s="5">
        <v>363.61</v>
      </c>
      <c r="I65" s="6">
        <v>59</v>
      </c>
      <c r="J65" s="5">
        <v>110.07</v>
      </c>
      <c r="K65" s="5">
        <v>157.41999999999999</v>
      </c>
      <c r="L65" s="5">
        <v>11.89</v>
      </c>
      <c r="M65" s="5">
        <v>64.239999999999995</v>
      </c>
      <c r="N65" s="5">
        <v>-8.33</v>
      </c>
      <c r="O65" s="6">
        <v>18</v>
      </c>
      <c r="P65" s="6">
        <v>4</v>
      </c>
      <c r="Q65" s="5">
        <v>6.22</v>
      </c>
      <c r="R65" s="5">
        <v>-51.79</v>
      </c>
      <c r="S65" s="5">
        <v>19.3</v>
      </c>
      <c r="T65" s="5">
        <v>11.1</v>
      </c>
      <c r="U65" s="5">
        <f t="shared" si="1"/>
        <v>30.4</v>
      </c>
      <c r="V65" s="6">
        <v>0.38</v>
      </c>
      <c r="W65" s="6">
        <v>0.23</v>
      </c>
      <c r="X65" s="6">
        <v>-8.1300000000000008</v>
      </c>
      <c r="Y65" s="6">
        <v>4.43</v>
      </c>
      <c r="Z65" s="6" t="s">
        <v>17</v>
      </c>
      <c r="AA65" s="6">
        <v>4.5599999999999996</v>
      </c>
      <c r="AB65" s="6">
        <v>1.95</v>
      </c>
    </row>
    <row r="66" spans="1:28" x14ac:dyDescent="0.25">
      <c r="A66" s="5" t="s">
        <v>134</v>
      </c>
      <c r="B66" s="3" t="s">
        <v>133</v>
      </c>
      <c r="C66" s="6" t="s">
        <v>64</v>
      </c>
      <c r="D66" s="4">
        <v>0.6875</v>
      </c>
      <c r="E66" s="3" t="s">
        <v>100</v>
      </c>
      <c r="F66" s="3" t="s">
        <v>94</v>
      </c>
      <c r="G66" s="3" t="s">
        <v>95</v>
      </c>
      <c r="H66" s="5">
        <v>333.39</v>
      </c>
      <c r="I66" s="6">
        <v>56</v>
      </c>
      <c r="J66" s="5">
        <v>113.23</v>
      </c>
      <c r="K66" s="5">
        <v>146.72</v>
      </c>
      <c r="L66" s="5">
        <v>9.4700000000000006</v>
      </c>
      <c r="M66" s="5">
        <v>53.08</v>
      </c>
      <c r="N66" s="5">
        <v>-8.09</v>
      </c>
      <c r="O66" s="6">
        <v>12</v>
      </c>
      <c r="P66" s="6">
        <v>-1</v>
      </c>
      <c r="Q66" s="5">
        <v>7.4</v>
      </c>
      <c r="R66" s="5">
        <v>11.33</v>
      </c>
      <c r="S66" s="5">
        <v>15.89</v>
      </c>
      <c r="T66" s="5">
        <v>13.81</v>
      </c>
      <c r="U66" s="5">
        <f t="shared" ref="U66:U73" si="2">S66+T66</f>
        <v>29.700000000000003</v>
      </c>
      <c r="V66" s="6">
        <v>0.27</v>
      </c>
      <c r="W66" s="6">
        <v>0.23</v>
      </c>
      <c r="X66" s="6">
        <v>-8.08</v>
      </c>
      <c r="Y66" s="6">
        <v>3.62</v>
      </c>
      <c r="Z66" s="6" t="s">
        <v>17</v>
      </c>
      <c r="AA66" s="6">
        <v>6.07</v>
      </c>
      <c r="AB66" s="6">
        <v>2.5099999999999998</v>
      </c>
    </row>
    <row r="67" spans="1:28" x14ac:dyDescent="0.25">
      <c r="A67" s="6" t="s">
        <v>261</v>
      </c>
      <c r="B67" s="3" t="s">
        <v>262</v>
      </c>
      <c r="C67" s="6" t="s">
        <v>64</v>
      </c>
      <c r="D67" s="4">
        <v>0.78125</v>
      </c>
      <c r="E67" s="3" t="s">
        <v>102</v>
      </c>
      <c r="F67" s="3" t="s">
        <v>86</v>
      </c>
      <c r="G67" s="3" t="s">
        <v>263</v>
      </c>
      <c r="H67" s="5">
        <v>359.36</v>
      </c>
      <c r="I67" s="6">
        <v>56</v>
      </c>
      <c r="J67" s="5">
        <v>111.01</v>
      </c>
      <c r="K67" s="5">
        <v>146.12</v>
      </c>
      <c r="L67" s="5">
        <v>14.44</v>
      </c>
      <c r="M67" s="5">
        <v>49.08</v>
      </c>
      <c r="N67" s="5">
        <v>-7.46</v>
      </c>
      <c r="O67" s="6">
        <v>18</v>
      </c>
      <c r="P67" s="6">
        <v>8</v>
      </c>
      <c r="Q67" s="5">
        <v>20.8</v>
      </c>
      <c r="R67" s="5">
        <v>-119.9</v>
      </c>
      <c r="S67" s="5">
        <v>19.12</v>
      </c>
      <c r="T67" s="5">
        <v>10.28</v>
      </c>
      <c r="U67" s="5">
        <f t="shared" si="2"/>
        <v>29.4</v>
      </c>
      <c r="V67" s="6">
        <v>0.42</v>
      </c>
      <c r="W67" s="6">
        <v>0.26</v>
      </c>
      <c r="X67" s="6">
        <v>-8.16</v>
      </c>
      <c r="Y67" s="6">
        <v>3.49</v>
      </c>
      <c r="Z67" s="6" t="s">
        <v>17</v>
      </c>
      <c r="AA67" s="6">
        <v>5.52</v>
      </c>
      <c r="AB67" s="6">
        <v>2.34</v>
      </c>
    </row>
    <row r="68" spans="1:28" x14ac:dyDescent="0.25">
      <c r="A68" s="6" t="s">
        <v>264</v>
      </c>
      <c r="B68" s="3" t="s">
        <v>265</v>
      </c>
      <c r="C68" s="6" t="s">
        <v>64</v>
      </c>
      <c r="D68" s="4">
        <v>0.6875</v>
      </c>
      <c r="E68" s="3" t="s">
        <v>102</v>
      </c>
      <c r="F68" s="3" t="s">
        <v>89</v>
      </c>
      <c r="G68" s="3" t="s">
        <v>90</v>
      </c>
      <c r="H68" s="5">
        <v>348.23</v>
      </c>
      <c r="I68" s="6">
        <v>53</v>
      </c>
      <c r="J68" s="5">
        <v>117.32</v>
      </c>
      <c r="K68" s="5">
        <v>146.66999999999999</v>
      </c>
      <c r="L68" s="5">
        <v>12.73</v>
      </c>
      <c r="M68" s="5">
        <v>50.53</v>
      </c>
      <c r="N68" s="5">
        <v>-21.18</v>
      </c>
      <c r="O68" s="6">
        <v>18</v>
      </c>
      <c r="P68" s="6">
        <v>3</v>
      </c>
      <c r="Q68" s="5">
        <v>21.26</v>
      </c>
      <c r="R68" s="5">
        <v>67.53</v>
      </c>
      <c r="S68" s="5">
        <v>21.02</v>
      </c>
      <c r="T68" s="5">
        <v>13.55</v>
      </c>
      <c r="U68" s="5">
        <f t="shared" si="2"/>
        <v>34.57</v>
      </c>
      <c r="V68" s="6">
        <v>0.32</v>
      </c>
      <c r="W68" s="6">
        <v>0.19</v>
      </c>
      <c r="X68" s="6">
        <v>-8.52</v>
      </c>
      <c r="Y68" s="6">
        <v>3.17</v>
      </c>
      <c r="Z68" s="6" t="s">
        <v>17</v>
      </c>
      <c r="AA68" s="6">
        <v>5.65</v>
      </c>
      <c r="AB68" s="6">
        <v>2.36</v>
      </c>
    </row>
    <row r="69" spans="1:28" x14ac:dyDescent="0.25">
      <c r="A69" s="6" t="s">
        <v>266</v>
      </c>
      <c r="B69" s="3" t="s">
        <v>267</v>
      </c>
      <c r="C69" s="6" t="s">
        <v>64</v>
      </c>
      <c r="D69" s="4">
        <v>0.71875</v>
      </c>
      <c r="E69" s="3" t="s">
        <v>102</v>
      </c>
      <c r="F69" s="3" t="s">
        <v>268</v>
      </c>
      <c r="G69" s="3" t="s">
        <v>87</v>
      </c>
      <c r="H69" s="5">
        <v>339.75</v>
      </c>
      <c r="I69" s="6">
        <v>56</v>
      </c>
      <c r="J69" s="5">
        <v>126.72</v>
      </c>
      <c r="K69" s="5">
        <v>142.15</v>
      </c>
      <c r="L69" s="5">
        <v>8.94</v>
      </c>
      <c r="M69" s="5">
        <v>42.22</v>
      </c>
      <c r="N69" s="5">
        <v>-12.89</v>
      </c>
      <c r="O69" s="6">
        <v>14</v>
      </c>
      <c r="P69" s="6">
        <v>3</v>
      </c>
      <c r="Q69" s="5">
        <v>16.170000000000002</v>
      </c>
      <c r="R69" s="5">
        <v>19.59</v>
      </c>
      <c r="S69" s="5">
        <v>23.58</v>
      </c>
      <c r="T69" s="5">
        <v>13.51</v>
      </c>
      <c r="U69" s="5">
        <f t="shared" si="2"/>
        <v>37.089999999999996</v>
      </c>
      <c r="V69" s="6">
        <v>0.4</v>
      </c>
      <c r="W69" s="6">
        <v>0.22</v>
      </c>
      <c r="X69" s="6">
        <v>-8.23</v>
      </c>
      <c r="Y69" s="6">
        <v>3.1</v>
      </c>
      <c r="Z69" s="6" t="s">
        <v>17</v>
      </c>
      <c r="AA69" s="6">
        <v>4.42</v>
      </c>
      <c r="AB69" s="6">
        <v>2.12</v>
      </c>
    </row>
    <row r="70" spans="1:28" x14ac:dyDescent="0.25">
      <c r="A70" s="6" t="s">
        <v>269</v>
      </c>
      <c r="B70" s="3" t="s">
        <v>270</v>
      </c>
      <c r="C70" s="6" t="s">
        <v>64</v>
      </c>
      <c r="D70" s="4">
        <v>0.75</v>
      </c>
      <c r="E70" s="3" t="s">
        <v>102</v>
      </c>
      <c r="F70" s="3" t="s">
        <v>271</v>
      </c>
      <c r="G70" s="3" t="s">
        <v>272</v>
      </c>
      <c r="H70" s="5">
        <v>360.31</v>
      </c>
      <c r="I70" s="6">
        <v>56</v>
      </c>
      <c r="J70" s="5">
        <v>104.94</v>
      </c>
      <c r="K70" s="5">
        <v>154.71</v>
      </c>
      <c r="L70" s="5">
        <v>20.36</v>
      </c>
      <c r="M70" s="5">
        <v>62.35</v>
      </c>
      <c r="N70" s="5">
        <v>-27.71</v>
      </c>
      <c r="O70" s="6">
        <v>24</v>
      </c>
      <c r="P70" s="6">
        <v>3</v>
      </c>
      <c r="Q70" s="5">
        <v>18.46</v>
      </c>
      <c r="R70" s="5">
        <v>-207.61</v>
      </c>
      <c r="S70" s="5">
        <v>18.46</v>
      </c>
      <c r="T70" s="5">
        <v>8.14</v>
      </c>
      <c r="U70" s="5">
        <f t="shared" si="2"/>
        <v>26.6</v>
      </c>
      <c r="V70" s="6">
        <v>0.48</v>
      </c>
      <c r="W70" s="6">
        <v>0.27</v>
      </c>
      <c r="X70" s="6">
        <v>-8.25</v>
      </c>
      <c r="Y70" s="6">
        <v>4.09</v>
      </c>
      <c r="Z70" s="6" t="s">
        <v>17</v>
      </c>
      <c r="AA70" s="6">
        <v>4.5</v>
      </c>
      <c r="AB70" s="6">
        <v>2.02</v>
      </c>
    </row>
    <row r="71" spans="1:28" x14ac:dyDescent="0.25">
      <c r="A71" s="6" t="s">
        <v>273</v>
      </c>
      <c r="B71" s="3" t="s">
        <v>274</v>
      </c>
      <c r="C71" s="6" t="s">
        <v>64</v>
      </c>
      <c r="D71" s="4">
        <v>0.75</v>
      </c>
      <c r="E71" s="3" t="s">
        <v>102</v>
      </c>
      <c r="F71" s="3" t="s">
        <v>111</v>
      </c>
      <c r="G71" s="3" t="s">
        <v>275</v>
      </c>
      <c r="H71" s="5">
        <v>339.51</v>
      </c>
      <c r="I71" s="6">
        <v>54</v>
      </c>
      <c r="J71" s="5">
        <v>117.62</v>
      </c>
      <c r="K71" s="5">
        <v>149.41</v>
      </c>
      <c r="L71" s="5">
        <v>7.01</v>
      </c>
      <c r="M71" s="5">
        <v>53.7</v>
      </c>
      <c r="N71" s="5">
        <v>-7.67</v>
      </c>
      <c r="O71" s="6">
        <v>3</v>
      </c>
      <c r="P71" s="6">
        <v>-1</v>
      </c>
      <c r="Q71" s="5">
        <v>17.89</v>
      </c>
      <c r="R71" s="5">
        <v>-79.39</v>
      </c>
      <c r="S71" s="5">
        <v>18.57</v>
      </c>
      <c r="T71" s="5">
        <v>12.22</v>
      </c>
      <c r="U71" s="5">
        <f t="shared" si="2"/>
        <v>30.79</v>
      </c>
      <c r="V71" s="6">
        <v>0.38</v>
      </c>
      <c r="W71" s="6">
        <v>0.26</v>
      </c>
      <c r="X71" s="6">
        <v>-8.5399999999999991</v>
      </c>
      <c r="Y71" s="6">
        <v>3.37</v>
      </c>
      <c r="Z71" s="6" t="s">
        <v>17</v>
      </c>
      <c r="AA71" s="6">
        <v>5.67</v>
      </c>
      <c r="AB71" s="6">
        <v>2.2799999999999998</v>
      </c>
    </row>
    <row r="72" spans="1:28" x14ac:dyDescent="0.25">
      <c r="A72" s="6" t="s">
        <v>276</v>
      </c>
      <c r="B72" s="3" t="s">
        <v>277</v>
      </c>
      <c r="C72" s="6" t="s">
        <v>65</v>
      </c>
      <c r="D72" s="4">
        <v>0.71875</v>
      </c>
      <c r="E72" s="3" t="s">
        <v>102</v>
      </c>
      <c r="F72" s="3" t="s">
        <v>176</v>
      </c>
      <c r="G72" s="3" t="s">
        <v>234</v>
      </c>
      <c r="H72" s="5">
        <v>335.01</v>
      </c>
      <c r="I72" s="6">
        <v>59</v>
      </c>
      <c r="J72" s="5">
        <v>108.05</v>
      </c>
      <c r="K72" s="5">
        <v>152.76</v>
      </c>
      <c r="L72" s="5">
        <v>11.73</v>
      </c>
      <c r="M72" s="5">
        <v>45.06</v>
      </c>
      <c r="N72" s="5">
        <v>-14.67</v>
      </c>
      <c r="O72" s="6">
        <v>14</v>
      </c>
      <c r="P72" s="6">
        <v>5</v>
      </c>
      <c r="Q72" s="5">
        <v>13.06</v>
      </c>
      <c r="R72" s="5">
        <v>-81.53</v>
      </c>
      <c r="S72" s="5">
        <v>19.5</v>
      </c>
      <c r="T72" s="5">
        <v>10.23</v>
      </c>
      <c r="U72" s="5">
        <f t="shared" si="2"/>
        <v>29.73</v>
      </c>
      <c r="V72" s="6">
        <v>0.4</v>
      </c>
      <c r="W72" s="6">
        <v>0.23</v>
      </c>
      <c r="X72" s="6">
        <v>-8.52</v>
      </c>
      <c r="Y72" s="6">
        <v>3.66</v>
      </c>
      <c r="Z72" s="6" t="s">
        <v>17</v>
      </c>
      <c r="AA72" s="6">
        <v>5.88</v>
      </c>
      <c r="AB72" s="6">
        <v>2.31</v>
      </c>
    </row>
    <row r="73" spans="1:28" x14ac:dyDescent="0.25">
      <c r="A73" s="5">
        <v>372219410642354</v>
      </c>
      <c r="B73" s="3" t="s">
        <v>135</v>
      </c>
      <c r="C73" s="6" t="s">
        <v>64</v>
      </c>
      <c r="D73" s="4">
        <v>0.6875</v>
      </c>
      <c r="E73" s="3" t="s">
        <v>100</v>
      </c>
      <c r="F73" s="3" t="s">
        <v>20</v>
      </c>
      <c r="G73" s="3" t="s">
        <v>96</v>
      </c>
      <c r="H73" s="5">
        <v>357.62</v>
      </c>
      <c r="I73" s="6">
        <v>55</v>
      </c>
      <c r="J73" s="5">
        <v>125.28</v>
      </c>
      <c r="K73" s="5">
        <v>143.22</v>
      </c>
      <c r="L73" s="5">
        <v>13.41</v>
      </c>
      <c r="M73" s="5">
        <v>47.19</v>
      </c>
      <c r="N73" s="5">
        <v>-15.21</v>
      </c>
      <c r="O73" s="6">
        <v>18</v>
      </c>
      <c r="P73" s="6">
        <v>5</v>
      </c>
      <c r="Q73" s="5">
        <v>21.55</v>
      </c>
      <c r="R73" s="5">
        <v>-155.76</v>
      </c>
      <c r="S73" s="5">
        <v>21.35</v>
      </c>
      <c r="T73" s="5">
        <v>11.37</v>
      </c>
      <c r="U73" s="5">
        <f t="shared" si="2"/>
        <v>32.72</v>
      </c>
      <c r="V73" s="6">
        <v>0.49</v>
      </c>
      <c r="W73" s="6">
        <v>0.3</v>
      </c>
      <c r="X73" s="6">
        <v>-7.92</v>
      </c>
      <c r="Y73" s="6">
        <v>3.5</v>
      </c>
      <c r="Z73" s="6" t="s">
        <v>9</v>
      </c>
      <c r="AA73" s="6">
        <v>6.82</v>
      </c>
      <c r="AB73" s="6">
        <v>2.58</v>
      </c>
    </row>
    <row r="74" spans="1:28" x14ac:dyDescent="0.25">
      <c r="H74" s="26">
        <f t="shared" ref="H74:Y74" si="3">AVERAGE(H2:H73)</f>
        <v>344.1390277777777</v>
      </c>
      <c r="I74" s="26">
        <f t="shared" si="3"/>
        <v>56.972222222222221</v>
      </c>
      <c r="J74" s="26">
        <f t="shared" si="3"/>
        <v>117.48777777777779</v>
      </c>
      <c r="K74" s="26">
        <f t="shared" si="3"/>
        <v>149.70722222222219</v>
      </c>
      <c r="L74" s="26">
        <f t="shared" si="3"/>
        <v>7.0862500000000033</v>
      </c>
      <c r="M74" s="26">
        <f t="shared" si="3"/>
        <v>51.281805555555536</v>
      </c>
      <c r="N74" s="26">
        <f t="shared" si="3"/>
        <v>-11.580416666666666</v>
      </c>
      <c r="O74" s="26">
        <f t="shared" si="3"/>
        <v>11.652777777777779</v>
      </c>
      <c r="P74" s="26">
        <f t="shared" si="3"/>
        <v>1.8055555555555556</v>
      </c>
      <c r="Q74" s="26">
        <f t="shared" si="3"/>
        <v>16.677777777777781</v>
      </c>
      <c r="R74" s="26">
        <f t="shared" si="3"/>
        <v>49.85680555555556</v>
      </c>
      <c r="S74" s="26">
        <f t="shared" si="3"/>
        <v>19.832916666666662</v>
      </c>
      <c r="T74" s="26">
        <f t="shared" si="3"/>
        <v>13.730277777777779</v>
      </c>
      <c r="U74" s="26">
        <f t="shared" si="3"/>
        <v>33.563194444444456</v>
      </c>
      <c r="V74" s="23">
        <f t="shared" si="3"/>
        <v>0.31069444444444433</v>
      </c>
      <c r="W74" s="23">
        <f t="shared" si="3"/>
        <v>0.2087500000000001</v>
      </c>
      <c r="X74" s="23">
        <f t="shared" si="3"/>
        <v>-8.5130555555555585</v>
      </c>
      <c r="Y74" s="23">
        <f t="shared" si="3"/>
        <v>3.421388888888889</v>
      </c>
    </row>
    <row r="78" spans="1:28" x14ac:dyDescent="0.25">
      <c r="A78" s="22" t="s">
        <v>146</v>
      </c>
    </row>
    <row r="79" spans="1:28" ht="30" x14ac:dyDescent="0.25">
      <c r="A79" s="14" t="s">
        <v>67</v>
      </c>
      <c r="B79" s="15" t="s">
        <v>68</v>
      </c>
      <c r="C79" s="16" t="s">
        <v>58</v>
      </c>
      <c r="D79" s="17" t="s">
        <v>101</v>
      </c>
      <c r="E79" s="18" t="s">
        <v>60</v>
      </c>
      <c r="F79" s="19" t="s">
        <v>69</v>
      </c>
      <c r="G79" s="18" t="s">
        <v>70</v>
      </c>
      <c r="H79" s="20" t="s">
        <v>0</v>
      </c>
      <c r="I79" s="20" t="s">
        <v>71</v>
      </c>
      <c r="J79" s="20" t="s">
        <v>61</v>
      </c>
      <c r="K79" s="29" t="s">
        <v>72</v>
      </c>
      <c r="L79" s="20" t="s">
        <v>62</v>
      </c>
      <c r="M79" s="20" t="s">
        <v>73</v>
      </c>
      <c r="N79" s="20" t="s">
        <v>74</v>
      </c>
      <c r="O79" s="20" t="s">
        <v>75</v>
      </c>
      <c r="P79" s="20" t="s">
        <v>76</v>
      </c>
      <c r="Q79" s="20" t="s">
        <v>77</v>
      </c>
      <c r="R79" s="20" t="s">
        <v>78</v>
      </c>
      <c r="S79" s="20" t="s">
        <v>79</v>
      </c>
      <c r="T79" s="20" t="s">
        <v>80</v>
      </c>
      <c r="U79" s="20" t="s">
        <v>63</v>
      </c>
      <c r="V79" s="20" t="s">
        <v>81</v>
      </c>
      <c r="W79" s="20" t="s">
        <v>82</v>
      </c>
      <c r="X79" s="20" t="s">
        <v>1</v>
      </c>
      <c r="Y79" s="20" t="s">
        <v>83</v>
      </c>
      <c r="Z79" s="20" t="s">
        <v>2</v>
      </c>
      <c r="AA79" s="20" t="s">
        <v>3</v>
      </c>
      <c r="AB79" s="20" t="s">
        <v>4</v>
      </c>
    </row>
    <row r="80" spans="1:28" x14ac:dyDescent="0.25">
      <c r="A80" s="6" t="s">
        <v>108</v>
      </c>
      <c r="B80" s="3" t="s">
        <v>109</v>
      </c>
      <c r="C80" s="6"/>
      <c r="D80" s="21" t="s">
        <v>110</v>
      </c>
      <c r="E80" s="3" t="s">
        <v>102</v>
      </c>
      <c r="F80" s="3" t="s">
        <v>111</v>
      </c>
      <c r="G80" s="3" t="s">
        <v>112</v>
      </c>
      <c r="H80" s="5">
        <v>354.05</v>
      </c>
      <c r="I80" s="6">
        <v>58</v>
      </c>
      <c r="J80" s="5">
        <v>115.73</v>
      </c>
      <c r="K80" s="5">
        <v>150.30000000000001</v>
      </c>
      <c r="L80" s="5">
        <v>19</v>
      </c>
      <c r="M80" s="5">
        <v>59.35</v>
      </c>
      <c r="N80" s="5">
        <v>-32.67</v>
      </c>
      <c r="O80" s="6">
        <v>26</v>
      </c>
      <c r="P80" s="6">
        <v>-1</v>
      </c>
      <c r="Q80" s="5">
        <v>17.97</v>
      </c>
      <c r="R80" s="5">
        <v>-68.790000000000006</v>
      </c>
      <c r="S80" s="5">
        <v>14.95</v>
      </c>
      <c r="T80" s="5">
        <v>13.34</v>
      </c>
      <c r="U80" s="5">
        <f>S80+T80</f>
        <v>28.29</v>
      </c>
      <c r="V80" s="6">
        <v>0.31</v>
      </c>
      <c r="W80" s="6">
        <v>0.28000000000000003</v>
      </c>
      <c r="X80" s="6">
        <v>-8.68</v>
      </c>
      <c r="Y80" s="6">
        <v>3.3</v>
      </c>
      <c r="Z80" s="6" t="s">
        <v>17</v>
      </c>
      <c r="AA80" s="6">
        <v>5.48</v>
      </c>
      <c r="AB80" s="6">
        <v>2.21</v>
      </c>
    </row>
    <row r="81" spans="1:28" x14ac:dyDescent="0.25">
      <c r="A81" s="6" t="s">
        <v>113</v>
      </c>
      <c r="B81" s="3" t="s">
        <v>114</v>
      </c>
      <c r="C81" s="6"/>
      <c r="D81" s="21" t="s">
        <v>115</v>
      </c>
      <c r="E81" s="3" t="s">
        <v>102</v>
      </c>
      <c r="F81" s="3" t="s">
        <v>24</v>
      </c>
      <c r="G81" s="3" t="s">
        <v>116</v>
      </c>
      <c r="H81" s="5">
        <v>343.89</v>
      </c>
      <c r="I81" s="6">
        <v>55</v>
      </c>
      <c r="J81" s="5">
        <v>118.8</v>
      </c>
      <c r="K81" s="5">
        <v>147.38</v>
      </c>
      <c r="L81" s="5">
        <v>7</v>
      </c>
      <c r="M81" s="5">
        <v>47.36</v>
      </c>
      <c r="N81" s="5">
        <v>-9.0399999999999991</v>
      </c>
      <c r="O81" s="6">
        <v>12</v>
      </c>
      <c r="P81" s="6">
        <v>4</v>
      </c>
      <c r="Q81" s="5">
        <v>17</v>
      </c>
      <c r="R81" s="5">
        <v>32</v>
      </c>
      <c r="S81" s="5">
        <v>18.61</v>
      </c>
      <c r="T81" s="5">
        <v>14.11</v>
      </c>
      <c r="U81" s="5">
        <f>S81+T81</f>
        <v>32.72</v>
      </c>
      <c r="V81" s="6">
        <v>0.3</v>
      </c>
      <c r="W81" s="6">
        <v>0.23</v>
      </c>
      <c r="X81" s="6">
        <v>-8.31</v>
      </c>
      <c r="Y81" s="6">
        <v>3.44</v>
      </c>
      <c r="Z81" s="6" t="s">
        <v>17</v>
      </c>
      <c r="AA81" s="6">
        <v>5.55</v>
      </c>
      <c r="AB81" s="6">
        <v>2.2999999999999998</v>
      </c>
    </row>
    <row r="82" spans="1:28" x14ac:dyDescent="0.25">
      <c r="A82" s="6" t="s">
        <v>103</v>
      </c>
      <c r="B82" s="3" t="s">
        <v>104</v>
      </c>
      <c r="C82" s="6"/>
      <c r="D82" s="21" t="s">
        <v>105</v>
      </c>
      <c r="E82" s="3" t="s">
        <v>107</v>
      </c>
      <c r="F82" s="3" t="s">
        <v>7</v>
      </c>
      <c r="G82" s="3" t="s">
        <v>106</v>
      </c>
      <c r="H82" s="5">
        <v>333.32</v>
      </c>
      <c r="I82" s="6">
        <v>56</v>
      </c>
      <c r="J82" s="5">
        <v>130.25</v>
      </c>
      <c r="K82" s="5">
        <v>141.85</v>
      </c>
      <c r="L82" s="5">
        <v>10</v>
      </c>
      <c r="M82" s="5">
        <v>52.56</v>
      </c>
      <c r="N82" s="5">
        <v>-39.69</v>
      </c>
      <c r="O82" s="6">
        <v>23</v>
      </c>
      <c r="P82" s="6">
        <v>4</v>
      </c>
      <c r="Q82" s="5">
        <v>10.82</v>
      </c>
      <c r="R82" s="5">
        <v>48.5</v>
      </c>
      <c r="S82" s="5">
        <v>23.02</v>
      </c>
      <c r="T82" s="5">
        <v>14.75</v>
      </c>
      <c r="U82" s="5">
        <f>S82+T82</f>
        <v>37.769999999999996</v>
      </c>
      <c r="V82" s="6">
        <v>0.37</v>
      </c>
      <c r="W82" s="6">
        <v>0.23</v>
      </c>
      <c r="X82" s="6">
        <v>-7.93</v>
      </c>
      <c r="Y82" s="6">
        <v>3.38</v>
      </c>
      <c r="Z82" s="6" t="s">
        <v>17</v>
      </c>
      <c r="AA82" s="6">
        <v>5.31</v>
      </c>
      <c r="AB82" s="6">
        <v>2.2799999999999998</v>
      </c>
    </row>
    <row r="83" spans="1:28" x14ac:dyDescent="0.25">
      <c r="H83" s="24">
        <f t="shared" ref="H83:Y83" si="4">AVERAGE(H80:H82)</f>
        <v>343.75333333333333</v>
      </c>
      <c r="I83" s="24">
        <f t="shared" si="4"/>
        <v>56.333333333333336</v>
      </c>
      <c r="J83" s="24">
        <f t="shared" si="4"/>
        <v>121.59333333333332</v>
      </c>
      <c r="K83" s="24">
        <f t="shared" si="4"/>
        <v>146.51</v>
      </c>
      <c r="L83" s="24">
        <f t="shared" si="4"/>
        <v>12</v>
      </c>
      <c r="M83" s="24">
        <f t="shared" si="4"/>
        <v>53.09</v>
      </c>
      <c r="N83" s="24">
        <f t="shared" si="4"/>
        <v>-27.133333333333336</v>
      </c>
      <c r="O83" s="24">
        <f t="shared" si="4"/>
        <v>20.333333333333332</v>
      </c>
      <c r="P83" s="24">
        <f t="shared" si="4"/>
        <v>2.3333333333333335</v>
      </c>
      <c r="Q83" s="24">
        <f t="shared" si="4"/>
        <v>15.263333333333334</v>
      </c>
      <c r="R83" s="24">
        <f t="shared" si="4"/>
        <v>3.9033333333333311</v>
      </c>
      <c r="S83" s="24">
        <f t="shared" si="4"/>
        <v>18.86</v>
      </c>
      <c r="T83" s="24">
        <f t="shared" si="4"/>
        <v>14.066666666666668</v>
      </c>
      <c r="U83" s="24">
        <f t="shared" si="4"/>
        <v>32.926666666666669</v>
      </c>
      <c r="V83" s="25">
        <f t="shared" si="4"/>
        <v>0.32666666666666666</v>
      </c>
      <c r="W83" s="25">
        <f t="shared" si="4"/>
        <v>0.24666666666666667</v>
      </c>
      <c r="X83" s="25">
        <f t="shared" si="4"/>
        <v>-8.3066666666666666</v>
      </c>
      <c r="Y83" s="25">
        <f t="shared" si="4"/>
        <v>3.3733333333333335</v>
      </c>
    </row>
  </sheetData>
  <sortState xmlns:xlrd2="http://schemas.microsoft.com/office/spreadsheetml/2017/richdata2" ref="A80:AB82">
    <sortCondition ref="A80:A8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Draft bulls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McCarthy</dc:creator>
  <cp:lastModifiedBy>Mary McCarthy</cp:lastModifiedBy>
  <dcterms:created xsi:type="dcterms:W3CDTF">2025-01-13T15:27:36Z</dcterms:created>
  <dcterms:modified xsi:type="dcterms:W3CDTF">2025-03-04T09:25:39Z</dcterms:modified>
</cp:coreProperties>
</file>