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#LN00013" sheetId="1" r:id="rId1"/>
  </sheets>
  <definedNames>
    <definedName name="IDX" localSheetId="0">'#LN00013'!#REF!</definedName>
  </definedNames>
  <calcPr fullCalcOnLoad="1"/>
</workbook>
</file>

<file path=xl/sharedStrings.xml><?xml version="1.0" encoding="utf-8"?>
<sst xmlns="http://schemas.openxmlformats.org/spreadsheetml/2006/main" count="223" uniqueCount="134">
  <si>
    <t>SIRE</t>
  </si>
  <si>
    <t>IE291463010467</t>
  </si>
  <si>
    <t>CH</t>
  </si>
  <si>
    <t>CH (50%), LM (46.88%), UN (3.13%)</t>
  </si>
  <si>
    <t>DWF</t>
  </si>
  <si>
    <t>IE301073360524</t>
  </si>
  <si>
    <t>AA</t>
  </si>
  <si>
    <t>CH (12.5%), LM (34.38%), AA (50%), UN (3.13%)</t>
  </si>
  <si>
    <t>MLJ</t>
  </si>
  <si>
    <t>IE291463050470</t>
  </si>
  <si>
    <t>BB (12.5%), CH (56.25%), LM (21.88%), SI (3.13%), UN (6.25%)</t>
  </si>
  <si>
    <t>PTE</t>
  </si>
  <si>
    <t>IE281302760716</t>
  </si>
  <si>
    <t>CH (50%), LM (18.75%), SI (21.88%), UN (9.38%)</t>
  </si>
  <si>
    <t>ICR</t>
  </si>
  <si>
    <t>IE281302790719</t>
  </si>
  <si>
    <t>CH (56.25%), HE (15.63%), SI (21.88%), UN (6.25%)</t>
  </si>
  <si>
    <t>MZT</t>
  </si>
  <si>
    <t>IE301073390535</t>
  </si>
  <si>
    <t>HE (6.25%), LM (37.5%), AA (50%), UN (6.25%)</t>
  </si>
  <si>
    <t>LWS</t>
  </si>
  <si>
    <t>IE301073310528</t>
  </si>
  <si>
    <t>LM (34.38%), SA (12.5%), AA (50%), UN (3.13%)</t>
  </si>
  <si>
    <t>IE301073350531</t>
  </si>
  <si>
    <t>FR (3.13%), AU (12.5%), LM (31.25%), AA (53.13%)</t>
  </si>
  <si>
    <t>IE301073380534</t>
  </si>
  <si>
    <t>HE (9.38%), LM (25%), SI (12.5%), AA (50%), UN (3.13%)</t>
  </si>
  <si>
    <t>IE331451850890</t>
  </si>
  <si>
    <t>BB</t>
  </si>
  <si>
    <t>BB (50%), CH (25%), LM (6.25%), MA (3.13%), SH (9.38%), SI (6.25%)</t>
  </si>
  <si>
    <t>SPV</t>
  </si>
  <si>
    <t>IE331451830906</t>
  </si>
  <si>
    <t>CH (50%), HE (6.25%), LM (12.5%), SI (25%), UN (6.25%)</t>
  </si>
  <si>
    <t>FMA</t>
  </si>
  <si>
    <t>IE331451890886</t>
  </si>
  <si>
    <t>LM</t>
  </si>
  <si>
    <t>LM (50%), SI (6.25%), AA (28.13%), PT (12.5%), UN (3.13%)</t>
  </si>
  <si>
    <t>FZM</t>
  </si>
  <si>
    <t>IE331451870901</t>
  </si>
  <si>
    <t>BA (25%), HE (9.38%), LM (50%), SI (12.5%), UN (3.13%)</t>
  </si>
  <si>
    <t>LTZ</t>
  </si>
  <si>
    <t>IE331451860891</t>
  </si>
  <si>
    <t>SI</t>
  </si>
  <si>
    <t>LM (25%), SI (62.5%), AA (6.25%), UN (6.25%)</t>
  </si>
  <si>
    <t>HTY</t>
  </si>
  <si>
    <t>IE301073360532</t>
  </si>
  <si>
    <t>BB (3.13%), CH (12.5%), HE (3.13%), LM (31.25%), AA (50%)</t>
  </si>
  <si>
    <t>IE331451830914</t>
  </si>
  <si>
    <t>CH (50%), AA (50%)</t>
  </si>
  <si>
    <t>ALU</t>
  </si>
  <si>
    <t>IE331451870918</t>
  </si>
  <si>
    <t>CH (50%), LM (31.25%), SI (12.5%), UN (6.25%)</t>
  </si>
  <si>
    <t>DLJ</t>
  </si>
  <si>
    <t>IE331451880885</t>
  </si>
  <si>
    <t>SA</t>
  </si>
  <si>
    <t>HO (6.25%), LM (18.75%), SA (50%), SI (25%)</t>
  </si>
  <si>
    <t>DZJ</t>
  </si>
  <si>
    <t>IE331451880893</t>
  </si>
  <si>
    <t>SH</t>
  </si>
  <si>
    <t>HO (6.25%), BA (12.5%), LM (6.25%), SH (50%), PT (25%)</t>
  </si>
  <si>
    <t>CZB</t>
  </si>
  <si>
    <t>IE331451860883</t>
  </si>
  <si>
    <t>CH (50%), HE (3.13%), LM (6.25%), SI (25%), AA (12.5%), UN (3.13%)</t>
  </si>
  <si>
    <t>IE281302720704</t>
  </si>
  <si>
    <t>BB (21.88%), LM (71.88%), UN (6.25%)</t>
  </si>
  <si>
    <t>FL25</t>
  </si>
  <si>
    <t>IE301073370533</t>
  </si>
  <si>
    <t>PT</t>
  </si>
  <si>
    <t>LM (34.38%), SA (12.5%), PT (50%), UN (3.13%)</t>
  </si>
  <si>
    <t>BZB</t>
  </si>
  <si>
    <t>IE331451870892</t>
  </si>
  <si>
    <t>HO (3.13%), BA (6.25%), LM (53.13%), SI (12.5%), AA (25%)</t>
  </si>
  <si>
    <t>IE291463090466</t>
  </si>
  <si>
    <t>CH (25%), LM (71.88%), UN (3.13%)</t>
  </si>
  <si>
    <t>ADX</t>
  </si>
  <si>
    <t>.</t>
  </si>
  <si>
    <t>IE281302710711</t>
  </si>
  <si>
    <t>HO (12.5%), CH (50%), LM (25%), SI (12.5%)</t>
  </si>
  <si>
    <t>IE291463080473</t>
  </si>
  <si>
    <t>HO (6.25%), BB (6.25%), CH (21.88%), LM (62.5%), UN (3.13%)</t>
  </si>
  <si>
    <t>IE291463060471</t>
  </si>
  <si>
    <t>CH (50%), LM (43.75%), UN (6.25%)</t>
  </si>
  <si>
    <t>IE281302750707</t>
  </si>
  <si>
    <t>DEZ</t>
  </si>
  <si>
    <t>IE301073380526</t>
  </si>
  <si>
    <t>CH (6.25%), HE (3.13%), LM (87.5%), SI (3.13%)</t>
  </si>
  <si>
    <t>HCA</t>
  </si>
  <si>
    <t>IE301073370541</t>
  </si>
  <si>
    <t>AU (25%), BB (6.25%), HE (6.25%), LM (12.5%), PT (50%)</t>
  </si>
  <si>
    <t>IE331451820896</t>
  </si>
  <si>
    <t>BA</t>
  </si>
  <si>
    <t>HO (9.38%), BA (50%), LM (12.5%), SI (25%), UN (3.13%)</t>
  </si>
  <si>
    <t>BUH</t>
  </si>
  <si>
    <t xml:space="preserve">Slaughter </t>
  </si>
  <si>
    <t xml:space="preserve">Final </t>
  </si>
  <si>
    <t xml:space="preserve">Initial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</si>
  <si>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</si>
  <si>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</si>
  <si>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</si>
  <si>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</si>
  <si>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</si>
  <si>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</si>
  <si>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</si>
  <si>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</si>
  <si>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</t>
  </si>
  <si>
    <t xml:space="preserve">Carcass conformation </t>
  </si>
  <si>
    <t xml:space="preserve">Carcass fat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</si>
  <si>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</si>
  <si>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</si>
  <si>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</si>
  <si>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</si>
  <si>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</si>
  <si>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</si>
  <si>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</si>
  <si>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</si>
  <si>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</si>
  <si>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</si>
  <si>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</si>
  <si>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</si>
  <si>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</si>
  <si>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</si>
  <si>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</si>
  <si>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weight (kg)</t>
  </si>
  <si>
    <t>score (15 point scale)</t>
  </si>
  <si>
    <t>rate (%)</t>
  </si>
  <si>
    <t>U=</t>
  </si>
  <si>
    <t>3+</t>
  </si>
  <si>
    <t>2+</t>
  </si>
  <si>
    <t>U+</t>
  </si>
  <si>
    <t>3=</t>
  </si>
  <si>
    <t>E-</t>
  </si>
  <si>
    <t>3-</t>
  </si>
  <si>
    <t>2=</t>
  </si>
  <si>
    <t>U-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</si>
</sst>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15" fontId="38" fillId="0" borderId="10" xfId="0" applyNumberFormat="1" applyFont="1" applyBorder="1" applyAlignment="1">
      <alignment horizontal="center" vertical="top" wrapText="1"/>
    </xf>
    <xf numFmtId="14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wrapText="1"/>
      <protection locked="0"/>
    </xf>
    <xf numFmtId="0" fontId="40" fillId="0" borderId="10" xfId="0" applyFont="1" applyBorder="1" applyAlignment="1">
      <alignment horizontal="center"/>
    </xf>
    <xf numFmtId="173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zoomScalePageLayoutView="0" workbookViewId="0" topLeftCell="A1">
      <selection activeCell="M8" sqref="M8"/>
    </sheetView>
  </sheetViews>
  <sheetFormatPr defaultColWidth="9.140625" defaultRowHeight="24.75" customHeight="1"/>
  <cols>
    <col min="1" max="1" width="16.57421875" style="4" bestFit="1" customWidth="1"/>
    <col min="2" max="2" width="12.140625" style="4" bestFit="1" customWidth="1"/>
    <col min="3" max="3" width="65.8515625" style="4" bestFit="1" customWidth="1"/>
    <col min="4" max="4" width="12.140625" style="4" bestFit="1" customWidth="1"/>
    <col min="5" max="5" width="5.421875" style="4" bestFit="1" customWidth="1"/>
    <col min="6" max="6" width="11.8515625" style="4" bestFit="1" customWidth="1"/>
    <col min="7" max="8" width="14.421875" style="4" bestFit="1" customWidth="1"/>
    <col min="9" max="9" width="14.140625" style="4" bestFit="1" customWidth="1"/>
    <col min="10" max="10" width="15.00390625" style="4" bestFit="1" customWidth="1"/>
    <col min="11" max="11" width="19.28125" style="4" bestFit="1" customWidth="1"/>
    <col min="12" max="12" width="13.57421875" style="4" bestFit="1" customWidth="1"/>
    <col min="13" max="13" width="18.421875" style="4" bestFit="1" customWidth="1"/>
    <col min="14" max="14" width="22.57421875" style="4" bestFit="1" customWidth="1"/>
    <col min="15" max="15" width="21.57421875" style="4" bestFit="1" customWidth="1"/>
    <col min="16" max="16" width="26.140625" style="4" bestFit="1" customWidth="1"/>
    <col min="17" max="17" width="11.00390625" style="4" bestFit="1" customWidth="1"/>
    <col min="18" max="18" width="20.57421875" style="4" bestFit="1" customWidth="1"/>
    <col min="19" max="19" width="19.8515625" style="4" bestFit="1" customWidth="1"/>
    <col min="20" max="20" width="13.7109375" style="4" bestFit="1" customWidth="1"/>
    <col min="21" max="16384" width="9.140625" style="4" customWidth="1"/>
  </cols>
  <sheetData>
    <row r="1" spans="1:20" ht="24.75" customHeight="1">
      <c r="A1" s="1"/>
      <c r="B1" s="2"/>
      <c r="C1" s="1"/>
      <c r="D1" s="2"/>
      <c r="E1" s="2"/>
      <c r="F1" s="2" t="s">
        <v>93</v>
      </c>
      <c r="G1" s="1" t="s">
        <v>94</v>
      </c>
      <c r="H1" s="2" t="s">
        <v>95</v>
      </c>
      <c r="I1" s="2" t="s">
        <v>96</v>
      </c>
      <c r="J1" s="1" t="s">
        <v>97</v>
      </c>
      <c r="K1" s="1" t="s">
        <v>98</v>
      </c>
      <c r="L1" s="1" t="s">
        <v>99</v>
      </c>
      <c r="M1" s="1" t="s">
        <v>100</v>
      </c>
      <c r="N1" s="1" t="s">
        <v>101</v>
      </c>
      <c r="O1" s="1" t="s">
        <v>102</v>
      </c>
      <c r="P1" s="1" t="s">
        <v>103</v>
      </c>
      <c r="Q1" s="1" t="s">
        <v>104</v>
      </c>
      <c r="R1" s="1" t="s">
        <v>105</v>
      </c>
      <c r="S1" s="1" t="s">
        <v>106</v>
      </c>
      <c r="T1" s="1" t="s">
        <v>107</v>
      </c>
    </row>
    <row r="2" spans="1:20" ht="24.75" customHeight="1">
      <c r="A2" s="1" t="s">
        <v>108</v>
      </c>
      <c r="B2" s="3" t="s">
        <v>109</v>
      </c>
      <c r="C2" s="2" t="s">
        <v>110</v>
      </c>
      <c r="D2" s="1" t="s">
        <v>111</v>
      </c>
      <c r="E2" s="3" t="s">
        <v>0</v>
      </c>
      <c r="F2" s="2" t="s">
        <v>112</v>
      </c>
      <c r="G2" s="1" t="s">
        <v>113</v>
      </c>
      <c r="H2" s="1" t="s">
        <v>113</v>
      </c>
      <c r="I2" s="1" t="s">
        <v>114</v>
      </c>
      <c r="J2" s="1" t="s">
        <v>115</v>
      </c>
      <c r="K2" s="1" t="s">
        <v>116</v>
      </c>
      <c r="L2" s="1" t="s">
        <v>117</v>
      </c>
      <c r="M2" s="1" t="s">
        <v>118</v>
      </c>
      <c r="N2" s="1" t="s">
        <v>119</v>
      </c>
      <c r="O2" s="1" t="s">
        <v>120</v>
      </c>
      <c r="P2" s="1" t="s">
        <v>121</v>
      </c>
      <c r="Q2" s="1" t="s">
        <v>122</v>
      </c>
      <c r="R2" s="1" t="s">
        <v>123</v>
      </c>
      <c r="S2" s="1" t="s">
        <v>123</v>
      </c>
      <c r="T2" s="1" t="s">
        <v>124</v>
      </c>
    </row>
    <row r="3" spans="1:20" s="11" customFormat="1" ht="24.75" customHeight="1">
      <c r="A3" s="5" t="s">
        <v>76</v>
      </c>
      <c r="B3" s="5" t="s">
        <v>2</v>
      </c>
      <c r="C3" s="5" t="s">
        <v>77</v>
      </c>
      <c r="D3" s="6">
        <v>41358</v>
      </c>
      <c r="E3" s="5" t="s">
        <v>17</v>
      </c>
      <c r="F3" s="7">
        <v>41820</v>
      </c>
      <c r="G3" s="5">
        <v>660</v>
      </c>
      <c r="H3" s="5">
        <v>477</v>
      </c>
      <c r="I3" s="5">
        <v>1045</v>
      </c>
      <c r="J3" s="13">
        <f>(I3/91)</f>
        <v>11.483516483516484</v>
      </c>
      <c r="K3" s="13">
        <f>J3/L3</f>
        <v>5.7103825136612025</v>
      </c>
      <c r="L3" s="13">
        <f>(G3-H3)/91</f>
        <v>2.010989010989011</v>
      </c>
      <c r="M3" s="5">
        <v>36</v>
      </c>
      <c r="N3" s="5">
        <v>3</v>
      </c>
      <c r="O3" s="5">
        <v>74</v>
      </c>
      <c r="P3" s="5">
        <v>3</v>
      </c>
      <c r="Q3" s="9">
        <v>408.7</v>
      </c>
      <c r="R3" s="10" t="s">
        <v>125</v>
      </c>
      <c r="S3" s="9" t="s">
        <v>126</v>
      </c>
      <c r="T3" s="12">
        <f>Q3/G3*100</f>
        <v>61.92424242424243</v>
      </c>
    </row>
    <row r="4" spans="1:20" s="11" customFormat="1" ht="24.75" customHeight="1">
      <c r="A4" s="5" t="s">
        <v>63</v>
      </c>
      <c r="B4" s="5" t="s">
        <v>35</v>
      </c>
      <c r="C4" s="5" t="s">
        <v>64</v>
      </c>
      <c r="D4" s="6">
        <v>41342</v>
      </c>
      <c r="E4" s="5" t="s">
        <v>65</v>
      </c>
      <c r="F4" s="7">
        <v>41820</v>
      </c>
      <c r="G4" s="5">
        <v>598</v>
      </c>
      <c r="H4" s="5">
        <v>418</v>
      </c>
      <c r="I4" s="5">
        <v>1008</v>
      </c>
      <c r="J4" s="13">
        <f aca="true" t="shared" si="0" ref="J4:J33">(I4/91)</f>
        <v>11.076923076923077</v>
      </c>
      <c r="K4" s="13">
        <f aca="true" t="shared" si="1" ref="K4:K33">J4/L4</f>
        <v>5.6</v>
      </c>
      <c r="L4" s="13">
        <f aca="true" t="shared" si="2" ref="L4:L33">(G4-H4)/91</f>
        <v>1.978021978021978</v>
      </c>
      <c r="M4" s="5">
        <v>36</v>
      </c>
      <c r="N4" s="5">
        <v>4</v>
      </c>
      <c r="O4" s="5">
        <v>81</v>
      </c>
      <c r="P4" s="5">
        <v>5</v>
      </c>
      <c r="Q4" s="9">
        <v>335.4</v>
      </c>
      <c r="R4" s="10" t="s">
        <v>125</v>
      </c>
      <c r="S4" s="9" t="s">
        <v>126</v>
      </c>
      <c r="T4" s="12">
        <f aca="true" t="shared" si="3" ref="T4:T33">Q4/G4*100</f>
        <v>56.086956521739125</v>
      </c>
    </row>
    <row r="5" spans="1:20" s="8" customFormat="1" ht="24.75" customHeight="1">
      <c r="A5" s="5" t="s">
        <v>82</v>
      </c>
      <c r="B5" s="5" t="s">
        <v>2</v>
      </c>
      <c r="C5" s="5" t="s">
        <v>13</v>
      </c>
      <c r="D5" s="6">
        <v>41347</v>
      </c>
      <c r="E5" s="5" t="s">
        <v>83</v>
      </c>
      <c r="F5" s="7">
        <v>41820</v>
      </c>
      <c r="G5" s="5">
        <v>726</v>
      </c>
      <c r="H5" s="5">
        <v>487</v>
      </c>
      <c r="I5" s="5">
        <v>1204</v>
      </c>
      <c r="J5" s="13">
        <f t="shared" si="0"/>
        <v>13.23076923076923</v>
      </c>
      <c r="K5" s="13">
        <f t="shared" si="1"/>
        <v>5.03765690376569</v>
      </c>
      <c r="L5" s="13">
        <f t="shared" si="2"/>
        <v>2.6263736263736264</v>
      </c>
      <c r="M5" s="5">
        <v>31</v>
      </c>
      <c r="N5" s="5">
        <v>3</v>
      </c>
      <c r="O5" s="5">
        <v>73</v>
      </c>
      <c r="P5" s="5">
        <v>5</v>
      </c>
      <c r="Q5" s="9">
        <v>420.4</v>
      </c>
      <c r="R5" s="10" t="s">
        <v>125</v>
      </c>
      <c r="S5" s="9" t="s">
        <v>127</v>
      </c>
      <c r="T5" s="12">
        <f t="shared" si="3"/>
        <v>57.90633608815426</v>
      </c>
    </row>
    <row r="6" spans="1:20" s="8" customFormat="1" ht="24.75" customHeight="1">
      <c r="A6" s="5" t="s">
        <v>12</v>
      </c>
      <c r="B6" s="5" t="s">
        <v>2</v>
      </c>
      <c r="C6" s="5" t="s">
        <v>13</v>
      </c>
      <c r="D6" s="6">
        <v>41380</v>
      </c>
      <c r="E6" s="5" t="s">
        <v>14</v>
      </c>
      <c r="F6" s="7">
        <v>41820</v>
      </c>
      <c r="G6" s="5">
        <v>682</v>
      </c>
      <c r="H6" s="5">
        <v>449</v>
      </c>
      <c r="I6" s="5">
        <v>1251</v>
      </c>
      <c r="J6" s="13">
        <f t="shared" si="0"/>
        <v>13.747252747252746</v>
      </c>
      <c r="K6" s="13">
        <f t="shared" si="1"/>
        <v>5.369098712446352</v>
      </c>
      <c r="L6" s="13">
        <f t="shared" si="2"/>
        <v>2.5604395604395602</v>
      </c>
      <c r="M6" s="5">
        <v>32</v>
      </c>
      <c r="N6" s="5">
        <v>4</v>
      </c>
      <c r="O6" s="5">
        <v>78</v>
      </c>
      <c r="P6" s="5">
        <v>5</v>
      </c>
      <c r="Q6" s="9">
        <v>391.4</v>
      </c>
      <c r="R6" s="10" t="s">
        <v>128</v>
      </c>
      <c r="S6" s="9" t="s">
        <v>129</v>
      </c>
      <c r="T6" s="12">
        <f t="shared" si="3"/>
        <v>57.39002932551319</v>
      </c>
    </row>
    <row r="7" spans="1:20" s="8" customFormat="1" ht="24.75" customHeight="1">
      <c r="A7" s="5" t="s">
        <v>15</v>
      </c>
      <c r="B7" s="5" t="s">
        <v>2</v>
      </c>
      <c r="C7" s="5" t="s">
        <v>16</v>
      </c>
      <c r="D7" s="6">
        <v>41394</v>
      </c>
      <c r="E7" s="5" t="s">
        <v>17</v>
      </c>
      <c r="F7" s="7">
        <v>41820</v>
      </c>
      <c r="G7" s="5">
        <v>612</v>
      </c>
      <c r="H7" s="5">
        <v>418</v>
      </c>
      <c r="I7" s="5">
        <v>1080</v>
      </c>
      <c r="J7" s="13">
        <f t="shared" si="0"/>
        <v>11.868131868131869</v>
      </c>
      <c r="K7" s="13">
        <f t="shared" si="1"/>
        <v>5.567010309278351</v>
      </c>
      <c r="L7" s="13">
        <f t="shared" si="2"/>
        <v>2.131868131868132</v>
      </c>
      <c r="M7" s="5">
        <v>34</v>
      </c>
      <c r="N7" s="5">
        <v>3</v>
      </c>
      <c r="O7" s="5">
        <v>82</v>
      </c>
      <c r="P7" s="5">
        <v>4</v>
      </c>
      <c r="Q7" s="9">
        <v>350.8</v>
      </c>
      <c r="R7" s="10" t="s">
        <v>128</v>
      </c>
      <c r="S7" s="9" t="s">
        <v>129</v>
      </c>
      <c r="T7" s="12">
        <f t="shared" si="3"/>
        <v>57.320261437908506</v>
      </c>
    </row>
    <row r="8" spans="1:20" s="8" customFormat="1" ht="24.75" customHeight="1">
      <c r="A8" s="5" t="s">
        <v>1</v>
      </c>
      <c r="B8" s="5" t="s">
        <v>2</v>
      </c>
      <c r="C8" s="5" t="s">
        <v>3</v>
      </c>
      <c r="D8" s="6">
        <v>41357</v>
      </c>
      <c r="E8" s="5" t="s">
        <v>4</v>
      </c>
      <c r="F8" s="7">
        <v>41820</v>
      </c>
      <c r="G8" s="5">
        <v>656</v>
      </c>
      <c r="H8" s="5">
        <v>473</v>
      </c>
      <c r="I8" s="5">
        <v>1159</v>
      </c>
      <c r="J8" s="13">
        <f t="shared" si="0"/>
        <v>12.736263736263735</v>
      </c>
      <c r="K8" s="13">
        <f t="shared" si="1"/>
        <v>6.333333333333333</v>
      </c>
      <c r="L8" s="13">
        <f t="shared" si="2"/>
        <v>2.010989010989011</v>
      </c>
      <c r="M8" s="5">
        <v>33</v>
      </c>
      <c r="N8" s="5">
        <v>3.5</v>
      </c>
      <c r="O8" s="5">
        <v>81</v>
      </c>
      <c r="P8" s="5">
        <v>4</v>
      </c>
      <c r="Q8" s="9">
        <v>385.1</v>
      </c>
      <c r="R8" s="10" t="s">
        <v>128</v>
      </c>
      <c r="S8" s="9" t="s">
        <v>129</v>
      </c>
      <c r="T8" s="12">
        <f t="shared" si="3"/>
        <v>58.704268292682926</v>
      </c>
    </row>
    <row r="9" spans="1:20" s="8" customFormat="1" ht="24.75" customHeight="1">
      <c r="A9" s="5" t="s">
        <v>9</v>
      </c>
      <c r="B9" s="5" t="s">
        <v>2</v>
      </c>
      <c r="C9" s="5" t="s">
        <v>10</v>
      </c>
      <c r="D9" s="6">
        <v>41373</v>
      </c>
      <c r="E9" s="5" t="s">
        <v>11</v>
      </c>
      <c r="F9" s="7">
        <v>41820</v>
      </c>
      <c r="G9" s="5">
        <v>694</v>
      </c>
      <c r="H9" s="5">
        <v>446</v>
      </c>
      <c r="I9" s="5">
        <v>1082</v>
      </c>
      <c r="J9" s="13">
        <f t="shared" si="0"/>
        <v>11.89010989010989</v>
      </c>
      <c r="K9" s="13">
        <f t="shared" si="1"/>
        <v>4.362903225806452</v>
      </c>
      <c r="L9" s="13">
        <f t="shared" si="2"/>
        <v>2.7252747252747254</v>
      </c>
      <c r="M9" s="5">
        <v>33</v>
      </c>
      <c r="N9" s="5">
        <v>2.5</v>
      </c>
      <c r="O9" s="5">
        <v>94</v>
      </c>
      <c r="P9" s="5">
        <v>5</v>
      </c>
      <c r="Q9" s="9">
        <v>443.4</v>
      </c>
      <c r="R9" s="10" t="s">
        <v>130</v>
      </c>
      <c r="S9" s="9" t="s">
        <v>131</v>
      </c>
      <c r="T9" s="12">
        <f t="shared" si="3"/>
        <v>63.89048991354467</v>
      </c>
    </row>
    <row r="10" spans="1:20" s="8" customFormat="1" ht="24.75" customHeight="1">
      <c r="A10" s="5" t="s">
        <v>80</v>
      </c>
      <c r="B10" s="5" t="s">
        <v>2</v>
      </c>
      <c r="C10" s="5" t="s">
        <v>81</v>
      </c>
      <c r="D10" s="6">
        <v>41373</v>
      </c>
      <c r="E10" s="5" t="s">
        <v>11</v>
      </c>
      <c r="F10" s="7">
        <v>41820</v>
      </c>
      <c r="G10" s="5">
        <v>678</v>
      </c>
      <c r="H10" s="5">
        <v>497</v>
      </c>
      <c r="I10" s="5">
        <v>1166</v>
      </c>
      <c r="J10" s="13">
        <f t="shared" si="0"/>
        <v>12.813186813186814</v>
      </c>
      <c r="K10" s="13">
        <f t="shared" si="1"/>
        <v>6.441988950276244</v>
      </c>
      <c r="L10" s="13">
        <f t="shared" si="2"/>
        <v>1.989010989010989</v>
      </c>
      <c r="M10" s="5">
        <v>35</v>
      </c>
      <c r="N10" s="5">
        <v>2.5</v>
      </c>
      <c r="O10" s="5">
        <v>76</v>
      </c>
      <c r="P10" s="5">
        <v>7</v>
      </c>
      <c r="Q10" s="9">
        <v>404.7</v>
      </c>
      <c r="R10" s="10" t="s">
        <v>125</v>
      </c>
      <c r="S10" s="9" t="s">
        <v>127</v>
      </c>
      <c r="T10" s="12">
        <f t="shared" si="3"/>
        <v>59.69026548672566</v>
      </c>
    </row>
    <row r="11" spans="1:20" s="8" customFormat="1" ht="24.75" customHeight="1">
      <c r="A11" s="5" t="s">
        <v>78</v>
      </c>
      <c r="B11" s="5" t="s">
        <v>35</v>
      </c>
      <c r="C11" s="5" t="s">
        <v>79</v>
      </c>
      <c r="D11" s="6">
        <v>41375</v>
      </c>
      <c r="E11" s="5" t="s">
        <v>74</v>
      </c>
      <c r="F11" s="7">
        <v>41820</v>
      </c>
      <c r="G11" s="5">
        <v>664</v>
      </c>
      <c r="H11" s="5">
        <v>445</v>
      </c>
      <c r="I11" s="5">
        <v>1125</v>
      </c>
      <c r="J11" s="13">
        <f t="shared" si="0"/>
        <v>12.362637362637363</v>
      </c>
      <c r="K11" s="13">
        <f t="shared" si="1"/>
        <v>5.136986301369864</v>
      </c>
      <c r="L11" s="13">
        <f t="shared" si="2"/>
        <v>2.4065934065934065</v>
      </c>
      <c r="M11" s="5">
        <v>29</v>
      </c>
      <c r="N11" s="5">
        <v>2.5</v>
      </c>
      <c r="O11" s="5">
        <v>82</v>
      </c>
      <c r="P11" s="5">
        <v>4</v>
      </c>
      <c r="Q11" s="9">
        <v>408.9</v>
      </c>
      <c r="R11" s="10" t="s">
        <v>130</v>
      </c>
      <c r="S11" s="9" t="s">
        <v>132</v>
      </c>
      <c r="T11" s="12">
        <f t="shared" si="3"/>
        <v>61.581325301204814</v>
      </c>
    </row>
    <row r="12" spans="1:20" s="8" customFormat="1" ht="24.75" customHeight="1">
      <c r="A12" s="5" t="s">
        <v>72</v>
      </c>
      <c r="B12" s="5" t="s">
        <v>35</v>
      </c>
      <c r="C12" s="5" t="s">
        <v>73</v>
      </c>
      <c r="D12" s="6">
        <v>41356</v>
      </c>
      <c r="E12" s="5" t="s">
        <v>74</v>
      </c>
      <c r="F12" s="7">
        <v>41820</v>
      </c>
      <c r="G12" s="5">
        <v>586</v>
      </c>
      <c r="H12" s="5">
        <v>424</v>
      </c>
      <c r="I12" s="5">
        <v>928</v>
      </c>
      <c r="J12" s="13">
        <f t="shared" si="0"/>
        <v>10.197802197802197</v>
      </c>
      <c r="K12" s="13">
        <f t="shared" si="1"/>
        <v>5.728395061728395</v>
      </c>
      <c r="L12" s="13">
        <f t="shared" si="2"/>
        <v>1.7802197802197801</v>
      </c>
      <c r="M12" s="5">
        <v>32</v>
      </c>
      <c r="N12" s="5">
        <v>2.5</v>
      </c>
      <c r="O12" s="5">
        <v>76</v>
      </c>
      <c r="P12" s="5">
        <v>4</v>
      </c>
      <c r="Q12" s="9">
        <v>362</v>
      </c>
      <c r="R12" s="10" t="s">
        <v>125</v>
      </c>
      <c r="S12" s="9" t="s">
        <v>127</v>
      </c>
      <c r="T12" s="12">
        <f t="shared" si="3"/>
        <v>61.774744027303754</v>
      </c>
    </row>
    <row r="13" spans="1:20" s="8" customFormat="1" ht="24.75" customHeight="1">
      <c r="A13" s="5" t="s">
        <v>21</v>
      </c>
      <c r="B13" s="5" t="s">
        <v>6</v>
      </c>
      <c r="C13" s="5" t="s">
        <v>22</v>
      </c>
      <c r="D13" s="6">
        <v>41362</v>
      </c>
      <c r="E13" s="5" t="s">
        <v>8</v>
      </c>
      <c r="F13" s="7">
        <v>41820</v>
      </c>
      <c r="G13" s="5">
        <v>586</v>
      </c>
      <c r="H13" s="5">
        <v>387</v>
      </c>
      <c r="I13" s="5">
        <v>1154</v>
      </c>
      <c r="J13" s="13">
        <f t="shared" si="0"/>
        <v>12.68131868131868</v>
      </c>
      <c r="K13" s="13">
        <f t="shared" si="1"/>
        <v>5.798994974874372</v>
      </c>
      <c r="L13" s="13">
        <f t="shared" si="2"/>
        <v>2.1868131868131866</v>
      </c>
      <c r="M13" s="5">
        <v>33</v>
      </c>
      <c r="N13" s="5">
        <v>3.5</v>
      </c>
      <c r="O13" s="5">
        <v>67</v>
      </c>
      <c r="P13" s="5">
        <v>3</v>
      </c>
      <c r="Q13" s="9">
        <v>349.7</v>
      </c>
      <c r="R13" s="10" t="s">
        <v>125</v>
      </c>
      <c r="S13" s="9" t="s">
        <v>129</v>
      </c>
      <c r="T13" s="12">
        <f t="shared" si="3"/>
        <v>59.67576791808874</v>
      </c>
    </row>
    <row r="14" spans="1:20" s="8" customFormat="1" ht="24.75" customHeight="1">
      <c r="A14" s="5" t="s">
        <v>23</v>
      </c>
      <c r="B14" s="5" t="s">
        <v>6</v>
      </c>
      <c r="C14" s="5" t="s">
        <v>24</v>
      </c>
      <c r="D14" s="6">
        <v>41362</v>
      </c>
      <c r="E14" s="5" t="s">
        <v>8</v>
      </c>
      <c r="F14" s="7">
        <v>41820</v>
      </c>
      <c r="G14" s="5">
        <v>592</v>
      </c>
      <c r="H14" s="5">
        <v>388</v>
      </c>
      <c r="I14" s="5">
        <v>1054</v>
      </c>
      <c r="J14" s="13">
        <f t="shared" si="0"/>
        <v>11.582417582417582</v>
      </c>
      <c r="K14" s="13">
        <f t="shared" si="1"/>
        <v>5.166666666666666</v>
      </c>
      <c r="L14" s="13">
        <f t="shared" si="2"/>
        <v>2.241758241758242</v>
      </c>
      <c r="M14" s="5">
        <v>32</v>
      </c>
      <c r="N14" s="5">
        <v>3</v>
      </c>
      <c r="O14" s="5">
        <v>67</v>
      </c>
      <c r="P14" s="5">
        <v>4</v>
      </c>
      <c r="Q14" s="9">
        <v>346.5</v>
      </c>
      <c r="R14" s="10" t="s">
        <v>133</v>
      </c>
      <c r="S14" s="9" t="s">
        <v>131</v>
      </c>
      <c r="T14" s="12">
        <f t="shared" si="3"/>
        <v>58.5304054054054</v>
      </c>
    </row>
    <row r="15" spans="1:20" s="8" customFormat="1" ht="24.75" customHeight="1">
      <c r="A15" s="5" t="s">
        <v>5</v>
      </c>
      <c r="B15" s="5" t="s">
        <v>6</v>
      </c>
      <c r="C15" s="5" t="s">
        <v>7</v>
      </c>
      <c r="D15" s="6">
        <v>41365</v>
      </c>
      <c r="E15" s="5" t="s">
        <v>8</v>
      </c>
      <c r="F15" s="7">
        <v>41820</v>
      </c>
      <c r="G15" s="5">
        <v>634</v>
      </c>
      <c r="H15" s="5">
        <v>432</v>
      </c>
      <c r="I15" s="5">
        <v>1115</v>
      </c>
      <c r="J15" s="13">
        <f t="shared" si="0"/>
        <v>12.252747252747254</v>
      </c>
      <c r="K15" s="13">
        <f t="shared" si="1"/>
        <v>5.51980198019802</v>
      </c>
      <c r="L15" s="13">
        <f t="shared" si="2"/>
        <v>2.21978021978022</v>
      </c>
      <c r="M15" s="5">
        <v>32</v>
      </c>
      <c r="N15" s="5">
        <v>3</v>
      </c>
      <c r="O15" s="5">
        <v>70</v>
      </c>
      <c r="P15" s="5">
        <v>4</v>
      </c>
      <c r="Q15" s="9">
        <v>363</v>
      </c>
      <c r="R15" s="10" t="s">
        <v>128</v>
      </c>
      <c r="S15" s="9" t="s">
        <v>131</v>
      </c>
      <c r="T15" s="12">
        <f t="shared" si="3"/>
        <v>57.25552050473186</v>
      </c>
    </row>
    <row r="16" spans="1:20" s="8" customFormat="1" ht="24.75" customHeight="1">
      <c r="A16" s="5" t="s">
        <v>45</v>
      </c>
      <c r="B16" s="5" t="s">
        <v>6</v>
      </c>
      <c r="C16" s="5" t="s">
        <v>46</v>
      </c>
      <c r="D16" s="6">
        <v>41364</v>
      </c>
      <c r="E16" s="5" t="s">
        <v>8</v>
      </c>
      <c r="F16" s="7">
        <v>41820</v>
      </c>
      <c r="G16" s="5">
        <v>656</v>
      </c>
      <c r="H16" s="5">
        <v>421</v>
      </c>
      <c r="I16" s="5">
        <v>1149</v>
      </c>
      <c r="J16" s="13">
        <f t="shared" si="0"/>
        <v>12.626373626373626</v>
      </c>
      <c r="K16" s="13">
        <f t="shared" si="1"/>
        <v>4.889361702127659</v>
      </c>
      <c r="L16" s="13">
        <f t="shared" si="2"/>
        <v>2.5824175824175826</v>
      </c>
      <c r="M16" s="5">
        <v>33</v>
      </c>
      <c r="N16" s="5">
        <v>4</v>
      </c>
      <c r="O16" s="5">
        <v>75</v>
      </c>
      <c r="P16" s="5">
        <v>6</v>
      </c>
      <c r="Q16" s="9">
        <v>380</v>
      </c>
      <c r="R16" s="10" t="s">
        <v>128</v>
      </c>
      <c r="S16" s="9" t="s">
        <v>129</v>
      </c>
      <c r="T16" s="12">
        <f t="shared" si="3"/>
        <v>57.92682926829268</v>
      </c>
    </row>
    <row r="17" spans="1:20" s="8" customFormat="1" ht="24.75" customHeight="1">
      <c r="A17" s="5" t="s">
        <v>66</v>
      </c>
      <c r="B17" s="5" t="s">
        <v>67</v>
      </c>
      <c r="C17" s="5" t="s">
        <v>68</v>
      </c>
      <c r="D17" s="6">
        <v>41365</v>
      </c>
      <c r="E17" s="5" t="s">
        <v>69</v>
      </c>
      <c r="F17" s="7">
        <v>41820</v>
      </c>
      <c r="G17" s="5">
        <v>668</v>
      </c>
      <c r="H17" s="5">
        <v>469</v>
      </c>
      <c r="I17" s="5">
        <v>1087</v>
      </c>
      <c r="J17" s="13">
        <f t="shared" si="0"/>
        <v>11.945054945054945</v>
      </c>
      <c r="K17" s="13">
        <f t="shared" si="1"/>
        <v>5.462311557788945</v>
      </c>
      <c r="L17" s="13">
        <f t="shared" si="2"/>
        <v>2.1868131868131866</v>
      </c>
      <c r="M17" s="5">
        <v>31</v>
      </c>
      <c r="N17" s="5">
        <v>2.5</v>
      </c>
      <c r="O17" s="5">
        <v>77</v>
      </c>
      <c r="P17" s="5">
        <v>4</v>
      </c>
      <c r="Q17" s="9">
        <v>416.9</v>
      </c>
      <c r="R17" s="10" t="s">
        <v>128</v>
      </c>
      <c r="S17" s="9" t="s">
        <v>132</v>
      </c>
      <c r="T17" s="12">
        <f t="shared" si="3"/>
        <v>62.41017964071855</v>
      </c>
    </row>
    <row r="18" spans="1:20" s="8" customFormat="1" ht="24.75" customHeight="1">
      <c r="A18" s="5" t="s">
        <v>87</v>
      </c>
      <c r="B18" s="5" t="s">
        <v>67</v>
      </c>
      <c r="C18" s="5" t="s">
        <v>88</v>
      </c>
      <c r="D18" s="6">
        <v>41386</v>
      </c>
      <c r="E18" s="5" t="s">
        <v>69</v>
      </c>
      <c r="F18" s="7">
        <v>41820</v>
      </c>
      <c r="G18" s="5">
        <v>628</v>
      </c>
      <c r="H18" s="5">
        <v>450</v>
      </c>
      <c r="I18" s="5">
        <v>1071</v>
      </c>
      <c r="J18" s="13">
        <f t="shared" si="0"/>
        <v>11.76923076923077</v>
      </c>
      <c r="K18" s="13">
        <f t="shared" si="1"/>
        <v>6.0168539325842705</v>
      </c>
      <c r="L18" s="13">
        <f t="shared" si="2"/>
        <v>1.956043956043956</v>
      </c>
      <c r="M18" s="5">
        <v>34</v>
      </c>
      <c r="N18" s="5">
        <v>2.5</v>
      </c>
      <c r="O18" s="5">
        <v>75</v>
      </c>
      <c r="P18" s="5">
        <v>4</v>
      </c>
      <c r="Q18" s="9">
        <v>404.7</v>
      </c>
      <c r="R18" s="10" t="s">
        <v>128</v>
      </c>
      <c r="S18" s="9" t="s">
        <v>127</v>
      </c>
      <c r="T18" s="12">
        <f t="shared" si="3"/>
        <v>64.44267515923566</v>
      </c>
    </row>
    <row r="19" spans="1:20" s="8" customFormat="1" ht="24.75" customHeight="1">
      <c r="A19" s="5" t="s">
        <v>84</v>
      </c>
      <c r="B19" s="5" t="s">
        <v>35</v>
      </c>
      <c r="C19" s="5" t="s">
        <v>85</v>
      </c>
      <c r="D19" s="6">
        <v>41358</v>
      </c>
      <c r="E19" s="5" t="s">
        <v>86</v>
      </c>
      <c r="F19" s="7">
        <v>41820</v>
      </c>
      <c r="G19" s="5">
        <v>584</v>
      </c>
      <c r="H19" s="5">
        <v>445</v>
      </c>
      <c r="I19" s="5">
        <v>943</v>
      </c>
      <c r="J19" s="13">
        <f t="shared" si="0"/>
        <v>10.362637362637363</v>
      </c>
      <c r="K19" s="13">
        <f t="shared" si="1"/>
        <v>6.784172661870504</v>
      </c>
      <c r="L19" s="13">
        <f t="shared" si="2"/>
        <v>1.5274725274725274</v>
      </c>
      <c r="M19" s="5">
        <v>33</v>
      </c>
      <c r="N19" s="5">
        <v>2.5</v>
      </c>
      <c r="O19" s="5">
        <v>75</v>
      </c>
      <c r="P19" s="5">
        <v>4</v>
      </c>
      <c r="Q19" s="9">
        <v>358.9</v>
      </c>
      <c r="R19" s="10" t="s">
        <v>128</v>
      </c>
      <c r="S19" s="9" t="s">
        <v>127</v>
      </c>
      <c r="T19" s="12">
        <f t="shared" si="3"/>
        <v>61.455479452054796</v>
      </c>
    </row>
    <row r="20" spans="1:20" s="8" customFormat="1" ht="24.75" customHeight="1">
      <c r="A20" s="5" t="s">
        <v>25</v>
      </c>
      <c r="B20" s="5" t="s">
        <v>6</v>
      </c>
      <c r="C20" s="5" t="s">
        <v>26</v>
      </c>
      <c r="D20" s="6">
        <v>41361</v>
      </c>
      <c r="E20" s="5" t="s">
        <v>8</v>
      </c>
      <c r="F20" s="7">
        <v>41820</v>
      </c>
      <c r="G20" s="5">
        <v>590</v>
      </c>
      <c r="H20" s="5">
        <v>406</v>
      </c>
      <c r="I20" s="5">
        <v>1081</v>
      </c>
      <c r="J20" s="13">
        <f t="shared" si="0"/>
        <v>11.87912087912088</v>
      </c>
      <c r="K20" s="13">
        <f t="shared" si="1"/>
        <v>5.875</v>
      </c>
      <c r="L20" s="13">
        <f t="shared" si="2"/>
        <v>2.021978021978022</v>
      </c>
      <c r="M20" s="5">
        <v>31</v>
      </c>
      <c r="N20" s="5">
        <v>3.5</v>
      </c>
      <c r="O20" s="5">
        <v>62</v>
      </c>
      <c r="P20" s="5">
        <v>5</v>
      </c>
      <c r="Q20" s="9">
        <v>336.1</v>
      </c>
      <c r="R20" s="10" t="s">
        <v>133</v>
      </c>
      <c r="S20" s="9" t="s">
        <v>126</v>
      </c>
      <c r="T20" s="12">
        <f t="shared" si="3"/>
        <v>56.96610169491526</v>
      </c>
    </row>
    <row r="21" spans="1:20" s="8" customFormat="1" ht="24.75" customHeight="1">
      <c r="A21" s="5" t="s">
        <v>18</v>
      </c>
      <c r="B21" s="5" t="s">
        <v>6</v>
      </c>
      <c r="C21" s="5" t="s">
        <v>19</v>
      </c>
      <c r="D21" s="6">
        <v>41379</v>
      </c>
      <c r="E21" s="5" t="s">
        <v>20</v>
      </c>
      <c r="F21" s="7">
        <v>41817</v>
      </c>
      <c r="G21" s="5">
        <v>616</v>
      </c>
      <c r="H21" s="5">
        <v>472</v>
      </c>
      <c r="I21" s="5">
        <v>1162</v>
      </c>
      <c r="J21" s="13">
        <f t="shared" si="0"/>
        <v>12.76923076923077</v>
      </c>
      <c r="K21" s="13">
        <f t="shared" si="1"/>
        <v>8.069444444444445</v>
      </c>
      <c r="L21" s="13">
        <f t="shared" si="2"/>
        <v>1.5824175824175823</v>
      </c>
      <c r="M21" s="5">
        <v>36</v>
      </c>
      <c r="N21" s="5">
        <v>3</v>
      </c>
      <c r="O21" s="5">
        <v>70</v>
      </c>
      <c r="P21" s="5">
        <v>4</v>
      </c>
      <c r="Q21" s="8" t="s">
        <v>75</v>
      </c>
      <c r="R21" s="8" t="s">
        <v>75</v>
      </c>
      <c r="S21" s="8" t="s">
        <v>75</v>
      </c>
      <c r="T21" s="12" t="s">
        <v>75</v>
      </c>
    </row>
    <row r="22" spans="1:20" s="8" customFormat="1" ht="24.75" customHeight="1">
      <c r="A22" s="5" t="s">
        <v>89</v>
      </c>
      <c r="B22" s="5" t="s">
        <v>90</v>
      </c>
      <c r="C22" s="5" t="s">
        <v>91</v>
      </c>
      <c r="D22" s="6">
        <v>41349</v>
      </c>
      <c r="E22" s="5" t="s">
        <v>92</v>
      </c>
      <c r="F22" s="7">
        <v>41820</v>
      </c>
      <c r="G22" s="5">
        <v>730</v>
      </c>
      <c r="H22" s="5">
        <v>526</v>
      </c>
      <c r="I22" s="5">
        <v>1186</v>
      </c>
      <c r="J22" s="13">
        <f t="shared" si="0"/>
        <v>13.032967032967033</v>
      </c>
      <c r="K22" s="13">
        <f t="shared" si="1"/>
        <v>5.813725490196078</v>
      </c>
      <c r="L22" s="13">
        <f t="shared" si="2"/>
        <v>2.241758241758242</v>
      </c>
      <c r="M22" s="5">
        <v>34</v>
      </c>
      <c r="N22" s="5">
        <v>3</v>
      </c>
      <c r="O22" s="5">
        <v>83</v>
      </c>
      <c r="P22" s="5">
        <v>4</v>
      </c>
      <c r="Q22" s="9">
        <v>481.6</v>
      </c>
      <c r="R22" s="10" t="s">
        <v>128</v>
      </c>
      <c r="S22" s="9" t="s">
        <v>127</v>
      </c>
      <c r="T22" s="12">
        <f t="shared" si="3"/>
        <v>65.97260273972603</v>
      </c>
    </row>
    <row r="23" spans="1:20" s="8" customFormat="1" ht="24.75" customHeight="1">
      <c r="A23" s="5" t="s">
        <v>31</v>
      </c>
      <c r="B23" s="5" t="s">
        <v>2</v>
      </c>
      <c r="C23" s="5" t="s">
        <v>32</v>
      </c>
      <c r="D23" s="6">
        <v>41358</v>
      </c>
      <c r="E23" s="5" t="s">
        <v>33</v>
      </c>
      <c r="F23" s="7">
        <v>41820</v>
      </c>
      <c r="G23" s="5">
        <v>724</v>
      </c>
      <c r="H23" s="5">
        <v>497</v>
      </c>
      <c r="I23" s="5">
        <v>1176</v>
      </c>
      <c r="J23" s="13">
        <f t="shared" si="0"/>
        <v>12.923076923076923</v>
      </c>
      <c r="K23" s="13">
        <f t="shared" si="1"/>
        <v>5.180616740088106</v>
      </c>
      <c r="L23" s="13">
        <f t="shared" si="2"/>
        <v>2.4945054945054945</v>
      </c>
      <c r="M23" s="5">
        <v>33</v>
      </c>
      <c r="N23" s="5">
        <v>2.5</v>
      </c>
      <c r="O23" s="5">
        <v>86</v>
      </c>
      <c r="P23" s="5">
        <v>3</v>
      </c>
      <c r="Q23" s="9">
        <v>439</v>
      </c>
      <c r="R23" s="10" t="s">
        <v>130</v>
      </c>
      <c r="S23" s="9" t="s">
        <v>132</v>
      </c>
      <c r="T23" s="12">
        <f t="shared" si="3"/>
        <v>60.6353591160221</v>
      </c>
    </row>
    <row r="24" spans="1:20" s="8" customFormat="1" ht="24.75" customHeight="1">
      <c r="A24" s="5" t="s">
        <v>47</v>
      </c>
      <c r="B24" s="5" t="s">
        <v>2</v>
      </c>
      <c r="C24" s="5" t="s">
        <v>48</v>
      </c>
      <c r="D24" s="6">
        <v>41375</v>
      </c>
      <c r="E24" s="5" t="s">
        <v>49</v>
      </c>
      <c r="F24" s="7">
        <v>41820</v>
      </c>
      <c r="G24" s="5">
        <v>644</v>
      </c>
      <c r="H24" s="5">
        <v>442</v>
      </c>
      <c r="I24" s="5">
        <v>1043</v>
      </c>
      <c r="J24" s="13">
        <f t="shared" si="0"/>
        <v>11.461538461538462</v>
      </c>
      <c r="K24" s="13">
        <f t="shared" si="1"/>
        <v>5.163366336633663</v>
      </c>
      <c r="L24" s="13">
        <f t="shared" si="2"/>
        <v>2.21978021978022</v>
      </c>
      <c r="M24" s="5">
        <v>34</v>
      </c>
      <c r="N24" s="5">
        <v>3.5</v>
      </c>
      <c r="O24" s="5">
        <v>74</v>
      </c>
      <c r="P24" s="5">
        <v>4</v>
      </c>
      <c r="Q24" s="9">
        <v>376.7</v>
      </c>
      <c r="R24" s="10" t="s">
        <v>125</v>
      </c>
      <c r="S24" s="9" t="s">
        <v>131</v>
      </c>
      <c r="T24" s="12">
        <f t="shared" si="3"/>
        <v>58.49378881987577</v>
      </c>
    </row>
    <row r="25" spans="1:20" s="8" customFormat="1" ht="24.75" customHeight="1">
      <c r="A25" s="5" t="s">
        <v>27</v>
      </c>
      <c r="B25" s="5" t="s">
        <v>28</v>
      </c>
      <c r="C25" s="5" t="s">
        <v>29</v>
      </c>
      <c r="D25" s="6">
        <v>41341</v>
      </c>
      <c r="E25" s="5" t="s">
        <v>30</v>
      </c>
      <c r="F25" s="7">
        <v>41820</v>
      </c>
      <c r="G25" s="5">
        <v>778</v>
      </c>
      <c r="H25" s="5">
        <v>542</v>
      </c>
      <c r="I25" s="5">
        <v>1280</v>
      </c>
      <c r="J25" s="13">
        <f t="shared" si="0"/>
        <v>14.065934065934066</v>
      </c>
      <c r="K25" s="13">
        <f t="shared" si="1"/>
        <v>5.423728813559322</v>
      </c>
      <c r="L25" s="13">
        <f t="shared" si="2"/>
        <v>2.5934065934065935</v>
      </c>
      <c r="M25" s="5">
        <v>32</v>
      </c>
      <c r="N25" s="5">
        <v>3</v>
      </c>
      <c r="O25" s="5">
        <v>83</v>
      </c>
      <c r="P25" s="5">
        <v>4</v>
      </c>
      <c r="Q25" s="9">
        <v>481.4</v>
      </c>
      <c r="R25" s="10" t="s">
        <v>128</v>
      </c>
      <c r="S25" s="9" t="s">
        <v>127</v>
      </c>
      <c r="T25" s="12">
        <f t="shared" si="3"/>
        <v>61.876606683804624</v>
      </c>
    </row>
    <row r="26" spans="1:20" s="8" customFormat="1" ht="24.75" customHeight="1">
      <c r="A26" s="5" t="s">
        <v>61</v>
      </c>
      <c r="B26" s="5" t="s">
        <v>2</v>
      </c>
      <c r="C26" s="5" t="s">
        <v>62</v>
      </c>
      <c r="D26" s="6">
        <v>41336</v>
      </c>
      <c r="E26" s="5" t="s">
        <v>33</v>
      </c>
      <c r="F26" s="7">
        <v>41820</v>
      </c>
      <c r="G26" s="5">
        <v>642</v>
      </c>
      <c r="H26" s="5">
        <v>477</v>
      </c>
      <c r="I26" s="5">
        <v>1045</v>
      </c>
      <c r="J26" s="13">
        <f t="shared" si="0"/>
        <v>11.483516483516484</v>
      </c>
      <c r="K26" s="13">
        <f t="shared" si="1"/>
        <v>6.333333333333333</v>
      </c>
      <c r="L26" s="13">
        <f t="shared" si="2"/>
        <v>1.8131868131868132</v>
      </c>
      <c r="M26" s="5">
        <v>36</v>
      </c>
      <c r="N26" s="5">
        <v>3</v>
      </c>
      <c r="O26" s="5">
        <v>78</v>
      </c>
      <c r="P26" s="5">
        <v>5</v>
      </c>
      <c r="Q26" s="9">
        <v>371</v>
      </c>
      <c r="R26" s="10" t="s">
        <v>133</v>
      </c>
      <c r="S26" s="9" t="s">
        <v>131</v>
      </c>
      <c r="T26" s="12">
        <f t="shared" si="3"/>
        <v>57.78816199376947</v>
      </c>
    </row>
    <row r="27" spans="1:20" s="8" customFormat="1" ht="24.75" customHeight="1">
      <c r="A27" s="5" t="s">
        <v>41</v>
      </c>
      <c r="B27" s="5" t="s">
        <v>42</v>
      </c>
      <c r="C27" s="5" t="s">
        <v>43</v>
      </c>
      <c r="D27" s="6">
        <v>41343</v>
      </c>
      <c r="E27" s="5" t="s">
        <v>44</v>
      </c>
      <c r="F27" s="7">
        <v>41820</v>
      </c>
      <c r="G27" s="5">
        <v>784</v>
      </c>
      <c r="H27" s="5">
        <v>538</v>
      </c>
      <c r="I27" s="5">
        <v>1249</v>
      </c>
      <c r="J27" s="13">
        <f t="shared" si="0"/>
        <v>13.725274725274724</v>
      </c>
      <c r="K27" s="13">
        <f t="shared" si="1"/>
        <v>5.077235772357723</v>
      </c>
      <c r="L27" s="13">
        <f t="shared" si="2"/>
        <v>2.7032967032967035</v>
      </c>
      <c r="M27" s="5">
        <v>39</v>
      </c>
      <c r="N27" s="5">
        <v>4</v>
      </c>
      <c r="O27" s="5">
        <v>81</v>
      </c>
      <c r="P27" s="5">
        <v>6</v>
      </c>
      <c r="Q27" s="9">
        <v>458.2</v>
      </c>
      <c r="R27" s="10" t="s">
        <v>125</v>
      </c>
      <c r="S27" s="9" t="s">
        <v>129</v>
      </c>
      <c r="T27" s="12">
        <f t="shared" si="3"/>
        <v>58.44387755102041</v>
      </c>
    </row>
    <row r="28" spans="1:20" s="8" customFormat="1" ht="24.75" customHeight="1">
      <c r="A28" s="5" t="s">
        <v>70</v>
      </c>
      <c r="B28" s="5" t="s">
        <v>35</v>
      </c>
      <c r="C28" s="5" t="s">
        <v>71</v>
      </c>
      <c r="D28" s="6">
        <v>41344</v>
      </c>
      <c r="E28" s="5" t="s">
        <v>37</v>
      </c>
      <c r="F28" s="7">
        <v>41820</v>
      </c>
      <c r="G28" s="5">
        <v>744</v>
      </c>
      <c r="H28" s="5">
        <v>488</v>
      </c>
      <c r="I28" s="5">
        <v>1252</v>
      </c>
      <c r="J28" s="13">
        <f t="shared" si="0"/>
        <v>13.758241758241759</v>
      </c>
      <c r="K28" s="13">
        <f t="shared" si="1"/>
        <v>4.890625</v>
      </c>
      <c r="L28" s="13">
        <f t="shared" si="2"/>
        <v>2.8131868131868134</v>
      </c>
      <c r="M28" s="5">
        <v>35</v>
      </c>
      <c r="N28" s="5">
        <v>4</v>
      </c>
      <c r="O28" s="5">
        <v>69</v>
      </c>
      <c r="P28" s="5">
        <v>4</v>
      </c>
      <c r="Q28" s="9">
        <v>439.4</v>
      </c>
      <c r="R28" s="10" t="s">
        <v>125</v>
      </c>
      <c r="S28" s="9" t="s">
        <v>132</v>
      </c>
      <c r="T28" s="12">
        <f t="shared" si="3"/>
        <v>59.05913978494623</v>
      </c>
    </row>
    <row r="29" spans="1:20" s="8" customFormat="1" ht="24.75" customHeight="1">
      <c r="A29" s="5" t="s">
        <v>38</v>
      </c>
      <c r="B29" s="5" t="s">
        <v>35</v>
      </c>
      <c r="C29" s="5" t="s">
        <v>39</v>
      </c>
      <c r="D29" s="6">
        <v>41354</v>
      </c>
      <c r="E29" s="5" t="s">
        <v>40</v>
      </c>
      <c r="F29" s="7">
        <v>41820</v>
      </c>
      <c r="G29" s="5">
        <v>572</v>
      </c>
      <c r="H29" s="5">
        <v>392</v>
      </c>
      <c r="I29" s="5">
        <v>1034</v>
      </c>
      <c r="J29" s="13">
        <f t="shared" si="0"/>
        <v>11.362637362637363</v>
      </c>
      <c r="K29" s="13">
        <f t="shared" si="1"/>
        <v>5.7444444444444445</v>
      </c>
      <c r="L29" s="13">
        <f t="shared" si="2"/>
        <v>1.978021978021978</v>
      </c>
      <c r="M29" s="5">
        <v>32</v>
      </c>
      <c r="N29" s="5">
        <v>2.5</v>
      </c>
      <c r="O29" s="5">
        <v>75</v>
      </c>
      <c r="P29" s="5">
        <v>4</v>
      </c>
      <c r="Q29" s="9">
        <v>357.9</v>
      </c>
      <c r="R29" s="10" t="s">
        <v>128</v>
      </c>
      <c r="S29" s="9" t="s">
        <v>132</v>
      </c>
      <c r="T29" s="12">
        <f t="shared" si="3"/>
        <v>62.56993006993007</v>
      </c>
    </row>
    <row r="30" spans="1:20" s="8" customFormat="1" ht="24.75" customHeight="1">
      <c r="A30" s="5" t="s">
        <v>50</v>
      </c>
      <c r="B30" s="5" t="s">
        <v>2</v>
      </c>
      <c r="C30" s="5" t="s">
        <v>51</v>
      </c>
      <c r="D30" s="6">
        <v>41385</v>
      </c>
      <c r="E30" s="5" t="s">
        <v>52</v>
      </c>
      <c r="F30" s="7">
        <v>41820</v>
      </c>
      <c r="G30" s="5">
        <v>682</v>
      </c>
      <c r="H30" s="5">
        <v>449</v>
      </c>
      <c r="I30" s="5">
        <v>1254</v>
      </c>
      <c r="J30" s="13">
        <f t="shared" si="0"/>
        <v>13.780219780219781</v>
      </c>
      <c r="K30" s="13">
        <f t="shared" si="1"/>
        <v>5.3819742489270395</v>
      </c>
      <c r="L30" s="13">
        <f t="shared" si="2"/>
        <v>2.5604395604395602</v>
      </c>
      <c r="M30" s="5">
        <v>31</v>
      </c>
      <c r="N30" s="5">
        <v>3</v>
      </c>
      <c r="O30" s="5">
        <v>77</v>
      </c>
      <c r="P30" s="5">
        <v>4</v>
      </c>
      <c r="Q30" s="9">
        <v>399.8</v>
      </c>
      <c r="R30" s="10" t="s">
        <v>128</v>
      </c>
      <c r="S30" s="9" t="s">
        <v>131</v>
      </c>
      <c r="T30" s="12">
        <f t="shared" si="3"/>
        <v>58.62170087976539</v>
      </c>
    </row>
    <row r="31" spans="1:20" s="8" customFormat="1" ht="24.75" customHeight="1">
      <c r="A31" s="5" t="s">
        <v>53</v>
      </c>
      <c r="B31" s="5" t="s">
        <v>54</v>
      </c>
      <c r="C31" s="5" t="s">
        <v>55</v>
      </c>
      <c r="D31" s="6">
        <v>41337</v>
      </c>
      <c r="E31" s="5" t="s">
        <v>56</v>
      </c>
      <c r="F31" s="7">
        <v>41820</v>
      </c>
      <c r="G31" s="5">
        <v>704</v>
      </c>
      <c r="H31" s="5">
        <v>498</v>
      </c>
      <c r="I31" s="5">
        <v>1103</v>
      </c>
      <c r="J31" s="13">
        <f t="shared" si="0"/>
        <v>12.12087912087912</v>
      </c>
      <c r="K31" s="13">
        <f t="shared" si="1"/>
        <v>5.354368932038835</v>
      </c>
      <c r="L31" s="13">
        <f t="shared" si="2"/>
        <v>2.2637362637362637</v>
      </c>
      <c r="M31" s="5">
        <v>35</v>
      </c>
      <c r="N31" s="5">
        <v>3</v>
      </c>
      <c r="O31" s="5">
        <v>77</v>
      </c>
      <c r="P31" s="5">
        <v>4</v>
      </c>
      <c r="Q31" s="9">
        <v>442.2</v>
      </c>
      <c r="R31" s="10" t="s">
        <v>128</v>
      </c>
      <c r="S31" s="9" t="s">
        <v>131</v>
      </c>
      <c r="T31" s="12">
        <f t="shared" si="3"/>
        <v>62.81249999999999</v>
      </c>
    </row>
    <row r="32" spans="1:20" s="8" customFormat="1" ht="24.75" customHeight="1">
      <c r="A32" s="5" t="s">
        <v>57</v>
      </c>
      <c r="B32" s="5" t="s">
        <v>58</v>
      </c>
      <c r="C32" s="5" t="s">
        <v>59</v>
      </c>
      <c r="D32" s="6">
        <v>41345</v>
      </c>
      <c r="E32" s="5" t="s">
        <v>60</v>
      </c>
      <c r="F32" s="7">
        <v>41820</v>
      </c>
      <c r="G32" s="5">
        <v>800</v>
      </c>
      <c r="H32" s="5">
        <v>554</v>
      </c>
      <c r="I32" s="5">
        <v>1436</v>
      </c>
      <c r="J32" s="13">
        <f t="shared" si="0"/>
        <v>15.780219780219781</v>
      </c>
      <c r="K32" s="13">
        <f t="shared" si="1"/>
        <v>5.837398373983739</v>
      </c>
      <c r="L32" s="13">
        <f t="shared" si="2"/>
        <v>2.7032967032967035</v>
      </c>
      <c r="M32" s="5">
        <v>35</v>
      </c>
      <c r="N32" s="5">
        <v>4.5</v>
      </c>
      <c r="O32" s="5">
        <v>84</v>
      </c>
      <c r="P32" s="5">
        <v>6</v>
      </c>
      <c r="Q32" s="9">
        <v>486.7</v>
      </c>
      <c r="R32" s="10" t="s">
        <v>128</v>
      </c>
      <c r="S32" s="9" t="s">
        <v>126</v>
      </c>
      <c r="T32" s="12">
        <f t="shared" si="3"/>
        <v>60.8375</v>
      </c>
    </row>
    <row r="33" spans="1:20" s="8" customFormat="1" ht="24.75" customHeight="1">
      <c r="A33" s="5" t="s">
        <v>34</v>
      </c>
      <c r="B33" s="5" t="s">
        <v>35</v>
      </c>
      <c r="C33" s="5" t="s">
        <v>36</v>
      </c>
      <c r="D33" s="6">
        <v>41338</v>
      </c>
      <c r="E33" s="5" t="s">
        <v>37</v>
      </c>
      <c r="F33" s="7">
        <v>41820</v>
      </c>
      <c r="G33" s="5">
        <v>714</v>
      </c>
      <c r="H33" s="5">
        <v>491</v>
      </c>
      <c r="I33" s="5">
        <v>1248</v>
      </c>
      <c r="J33" s="13">
        <f t="shared" si="0"/>
        <v>13.714285714285714</v>
      </c>
      <c r="K33" s="13">
        <f t="shared" si="1"/>
        <v>5.596412556053811</v>
      </c>
      <c r="L33" s="13">
        <f t="shared" si="2"/>
        <v>2.4505494505494507</v>
      </c>
      <c r="M33" s="5">
        <v>36</v>
      </c>
      <c r="N33" s="5">
        <v>4.5</v>
      </c>
      <c r="O33" s="5">
        <v>80</v>
      </c>
      <c r="P33" s="5">
        <v>4</v>
      </c>
      <c r="Q33" s="9">
        <v>424.1</v>
      </c>
      <c r="R33" s="10" t="s">
        <v>128</v>
      </c>
      <c r="S33" s="9" t="s">
        <v>126</v>
      </c>
      <c r="T33" s="12">
        <f t="shared" si="3"/>
        <v>59.397759103641455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Stephen Conroy</dc:creator>
  <cp:keywords/>
  <dc:description/>
  <cp:lastModifiedBy>Stephen Conroy</cp:lastModifiedBy>
  <dcterms:created xsi:type="dcterms:W3CDTF">2014-08-05T15:18:22Z</dcterms:created>
  <dcterms:modified xsi:type="dcterms:W3CDTF">2014-08-15T15:17:00Z</dcterms:modified>
  <cp:category/>
  <cp:version/>
  <cp:contentType/>
  <cp:contentStatus/>
</cp:coreProperties>
</file>