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#LN00008" sheetId="1" r:id="rId1"/>
  </sheets>
  <definedNames>
    <definedName name="IDX" localSheetId="0">'#LN00008'!#REF!</definedName>
  </definedNames>
  <calcPr fullCalcOnLoad="1"/>
</workbook>
</file>

<file path=xl/sharedStrings.xml><?xml version="1.0" encoding="utf-8"?>
<sst xmlns="http://schemas.openxmlformats.org/spreadsheetml/2006/main" count="796" uniqueCount="380">
  <si>
    <t>SIRE</t>
  </si>
  <si>
    <t>IE301159820397</t>
  </si>
  <si>
    <t>MA</t>
  </si>
  <si>
    <t>CH (43.75%), HE (3.13%), LM (3.13%), MA (50%)</t>
  </si>
  <si>
    <t>02AUG2014:00:00:00</t>
  </si>
  <si>
    <t>S1127</t>
  </si>
  <si>
    <t>U=</t>
  </si>
  <si>
    <t>3+</t>
  </si>
  <si>
    <t>IE281170360943</t>
  </si>
  <si>
    <t>CH</t>
  </si>
  <si>
    <t>CH (87.5%), LM (12.5%)</t>
  </si>
  <si>
    <t>FWO</t>
  </si>
  <si>
    <t>E-</t>
  </si>
  <si>
    <t>3-</t>
  </si>
  <si>
    <t>IE281166151115</t>
  </si>
  <si>
    <t>CH (53.13%), HE (3.13%), LM (31.25%), SH (12.5%)</t>
  </si>
  <si>
    <t>FSZ</t>
  </si>
  <si>
    <t>U+</t>
  </si>
  <si>
    <t>3=</t>
  </si>
  <si>
    <t>IE301159890412</t>
  </si>
  <si>
    <t>BB</t>
  </si>
  <si>
    <t>BB (50%), CH (18.75%), HE (6.25%), LM (25%)</t>
  </si>
  <si>
    <t>21SEP2014:00:00:00</t>
  </si>
  <si>
    <t>ZSD</t>
  </si>
  <si>
    <t>2+</t>
  </si>
  <si>
    <t>IE371072430484</t>
  </si>
  <si>
    <t>SA</t>
  </si>
  <si>
    <t>SA (50%), SI (40.63%), UN (9.38%)</t>
  </si>
  <si>
    <t>29AUG2014:00:00:00</t>
  </si>
  <si>
    <t>ZLA</t>
  </si>
  <si>
    <t>IE301159880403</t>
  </si>
  <si>
    <t>CH (28.13%), HE (6.25%), MA (50%), SI (12.5%), UN (3.13%)</t>
  </si>
  <si>
    <t>IE301159820406</t>
  </si>
  <si>
    <t>HO (9.38%), CH (6.25%), HE (6.25%), MA (50%), SI (25%), UN (3.13%)</t>
  </si>
  <si>
    <t>13SEP2014:00:00:00</t>
  </si>
  <si>
    <t>4-</t>
  </si>
  <si>
    <t>IE341454730305</t>
  </si>
  <si>
    <t>BA (25%), CH (50%), LM (15.63%), UN (9.38%)</t>
  </si>
  <si>
    <t>18OCT2014:00:00:00</t>
  </si>
  <si>
    <t>CKH</t>
  </si>
  <si>
    <t>E=</t>
  </si>
  <si>
    <t>IE361198221173</t>
  </si>
  <si>
    <t>BA (21.88%), CH (50%), HE (21.88%), UN (6.25%)</t>
  </si>
  <si>
    <t>30JUL2014:00:00:00</t>
  </si>
  <si>
    <t>SCX</t>
  </si>
  <si>
    <t>U-</t>
  </si>
  <si>
    <t>IE361198211189</t>
  </si>
  <si>
    <t>CH (75%), HE (9.38%), SI (12.5%), UN (3.13%)</t>
  </si>
  <si>
    <t>01AUG2014:00:00:00</t>
  </si>
  <si>
    <t>IE331518890636</t>
  </si>
  <si>
    <t>HO (3.13%), FR (6.25%), BB (50%), LM (25%), SI (12.5%), UN (3.13%)</t>
  </si>
  <si>
    <t>09AUG2014:00:00:00</t>
  </si>
  <si>
    <t>S970</t>
  </si>
  <si>
    <t>IE301049020234</t>
  </si>
  <si>
    <t>AA</t>
  </si>
  <si>
    <t>HE (6.25%), LM (37.5%), AA (50%), UN (6.25%)</t>
  </si>
  <si>
    <t>08AUG2014:00:00:00</t>
  </si>
  <si>
    <t>TQL</t>
  </si>
  <si>
    <t>CWI</t>
  </si>
  <si>
    <t>IE341454710294</t>
  </si>
  <si>
    <t>CH (50%), LM (18.75%), SI (25%), UN (6.25%)</t>
  </si>
  <si>
    <t>12SEP2014:00:00:00</t>
  </si>
  <si>
    <t>GRF</t>
  </si>
  <si>
    <t>IE331518820638</t>
  </si>
  <si>
    <t>HO (9.38%), CH (68.75%), SI (21.88%)</t>
  </si>
  <si>
    <t>11AUG2014:00:00:00</t>
  </si>
  <si>
    <t>2=</t>
  </si>
  <si>
    <t>IE111104940404</t>
  </si>
  <si>
    <t>HO (12.5%), LM (25%), AA (62.5%)</t>
  </si>
  <si>
    <t>04AUG2014:00:00:00</t>
  </si>
  <si>
    <t>MKP</t>
  </si>
  <si>
    <t>IE331469730180</t>
  </si>
  <si>
    <t>HO (9.38%), FR (6.25%), SA (68.75%), AA (3.13%), RB (12.5%)</t>
  </si>
  <si>
    <t>14SEP2014:00:00:00</t>
  </si>
  <si>
    <t>IE331469740181</t>
  </si>
  <si>
    <t>LM</t>
  </si>
  <si>
    <t>HO (3.13%), FR (6.25%), LM (75%), SA (9.38%), AA (3.13%), RB (3.13%)</t>
  </si>
  <si>
    <t>17SEP2014:00:00:00</t>
  </si>
  <si>
    <t>FTH</t>
  </si>
  <si>
    <t>IE281170340958</t>
  </si>
  <si>
    <t>HO (9.38%), CH (71.88%), HE (12.5%), UN (6.25%)</t>
  </si>
  <si>
    <t>26SEP2014:00:00:00</t>
  </si>
  <si>
    <t>R+</t>
  </si>
  <si>
    <t>IE301159820414</t>
  </si>
  <si>
    <t>HO (6.25%), CH (50%), HE (18.75%), LM (21.88%), UN (3.13%)</t>
  </si>
  <si>
    <t>23SEP2014:00:00:00</t>
  </si>
  <si>
    <t>IE151052560964</t>
  </si>
  <si>
    <t>HO (12.5%), HE (12.5%), LM (50%), AA (15.63%), UN (9.38%)</t>
  </si>
  <si>
    <t>OGN</t>
  </si>
  <si>
    <t>IE331469760175</t>
  </si>
  <si>
    <t>HO (3.13%), FR (9.38%), BB (12.5%), LM (75%)</t>
  </si>
  <si>
    <t>08SEP2014:00:00:00</t>
  </si>
  <si>
    <t>IE331469790194</t>
  </si>
  <si>
    <t>HO (18.75%), FR (6.25%), LM (50%), SA (21.88%), UN (3.13%)</t>
  </si>
  <si>
    <t>02OCT2014:00:00:00</t>
  </si>
  <si>
    <t>IE361198261193</t>
  </si>
  <si>
    <t>CH (71.88%), SI (21.88%), UN (6.25%)</t>
  </si>
  <si>
    <t>15AUG2014:00:00:00</t>
  </si>
  <si>
    <t>IE301049060246</t>
  </si>
  <si>
    <t>HO (6.25%), HE (6.25%), LM (50%), AA (37.5%)</t>
  </si>
  <si>
    <t>06OCT2014:00:00:00</t>
  </si>
  <si>
    <t>MBP</t>
  </si>
  <si>
    <t>IE221068650674</t>
  </si>
  <si>
    <t>HO (12.5%), CH (50%), LM (37.5%)</t>
  </si>
  <si>
    <t>24SEP2014:00:00:00</t>
  </si>
  <si>
    <t>FGG</t>
  </si>
  <si>
    <t>IE331518880635</t>
  </si>
  <si>
    <t>SI</t>
  </si>
  <si>
    <t>HO (9.38%), SI (87.5%), UN (3.13%)</t>
  </si>
  <si>
    <t>ZBF</t>
  </si>
  <si>
    <t>IE111104930403</t>
  </si>
  <si>
    <t>BB (50%), CH (12.5%), LM (37.5%)</t>
  </si>
  <si>
    <t>VDV</t>
  </si>
  <si>
    <t>IE301049090240</t>
  </si>
  <si>
    <t>HO (12.5%), LM (81.25%), UN (6.25%)</t>
  </si>
  <si>
    <t>05SEP2014:00:00:00</t>
  </si>
  <si>
    <t>EFZ</t>
  </si>
  <si>
    <t>IE371072450486</t>
  </si>
  <si>
    <t>CH (25%), SA (50%), SI (21.88%), UN (3.13%)</t>
  </si>
  <si>
    <t>31AUG2014:00:00:00</t>
  </si>
  <si>
    <t>IE371072420491</t>
  </si>
  <si>
    <t>BA (25%), CH (50%), PT (25%)</t>
  </si>
  <si>
    <t>04SEP2014:00:00:00</t>
  </si>
  <si>
    <t>IE281166121120</t>
  </si>
  <si>
    <t>HO (6.25%), BB (6.25%), LM (62.5%), SI (25%)</t>
  </si>
  <si>
    <t>12OCT2014:00:00:00</t>
  </si>
  <si>
    <t>WLZ</t>
  </si>
  <si>
    <t>IE331469760200</t>
  </si>
  <si>
    <t>HO (15.63%), LM (50%), SA (15.63%), AA (3.13%), MY (9.38%), UN (6.25%)</t>
  </si>
  <si>
    <t>16OCT2014:00:00:00</t>
  </si>
  <si>
    <t>FQR</t>
  </si>
  <si>
    <t>IE301159850417</t>
  </si>
  <si>
    <t>CH (9.38%), LM (21.88%), SI (62.5%), UN (6.25%)</t>
  </si>
  <si>
    <t>05OCT2014:00:00:00</t>
  </si>
  <si>
    <t>IE111104950405</t>
  </si>
  <si>
    <t>LM (100%)</t>
  </si>
  <si>
    <t>06AUG2014:00:00:00</t>
  </si>
  <si>
    <t>IE111104920410</t>
  </si>
  <si>
    <t>BB (6.25%), LM (90.63%), SI (3.13%)</t>
  </si>
  <si>
    <t>IE151826220309</t>
  </si>
  <si>
    <t>PT</t>
  </si>
  <si>
    <t>BB (21.88%), SH (15.63%), PT (50%), UN (12.5%)</t>
  </si>
  <si>
    <t>05AUG2014:00:00:00</t>
  </si>
  <si>
    <t>VUL</t>
  </si>
  <si>
    <t>IE301049050237</t>
  </si>
  <si>
    <t>HO (6.25%), LM (18.75%), AA (75%)</t>
  </si>
  <si>
    <t>18AUG2014:00:00:00</t>
  </si>
  <si>
    <t>GZA</t>
  </si>
  <si>
    <t>MLJ</t>
  </si>
  <si>
    <t>IE331518810637</t>
  </si>
  <si>
    <t>HO (18.75%), SI (71.88%), UN (9.38%)</t>
  </si>
  <si>
    <t>IE331518880643</t>
  </si>
  <si>
    <t>HO (12.5%), SI (87.5%)</t>
  </si>
  <si>
    <t>19AUG2014:00:00:00</t>
  </si>
  <si>
    <t>S1515</t>
  </si>
  <si>
    <t>IE151052540970</t>
  </si>
  <si>
    <t>HO (18.75%), FR (6.25%), BB (50%), LM (25%)</t>
  </si>
  <si>
    <t>03OCT2014:00:00:00</t>
  </si>
  <si>
    <t>AJY</t>
  </si>
  <si>
    <t>IE281166191176</t>
  </si>
  <si>
    <t>CH (6.25%), HE (21.88%), LM (50%), SI (12.5%), AA (6.25%), UN (3.13%)</t>
  </si>
  <si>
    <t>28AUG2014:00:00:00</t>
  </si>
  <si>
    <t>IE281170330957</t>
  </si>
  <si>
    <t>CH (50%), SA (40.63%), SH (3.13%), AA (3.13%), UN (3.13%)</t>
  </si>
  <si>
    <t>25SEP2014:00:00:00</t>
  </si>
  <si>
    <t>ZBH</t>
  </si>
  <si>
    <t>IE331469710179</t>
  </si>
  <si>
    <t>HO (6.25%), LM (75%), SA (9.38%), AA (3.13%), RB (6.25%)</t>
  </si>
  <si>
    <t>11SEP2014:00:00:00</t>
  </si>
  <si>
    <t>IE281158780540</t>
  </si>
  <si>
    <t>BB (12.5%), CH (50%), LM (25%), AA (9.38%), UN (3.13%)</t>
  </si>
  <si>
    <t>22SEP2014:00:00:00</t>
  </si>
  <si>
    <t>IE371072480472</t>
  </si>
  <si>
    <t>SA (50%), BT (40.63%), UN (9.38%)</t>
  </si>
  <si>
    <t>21AUG2014:00:00:00</t>
  </si>
  <si>
    <t>IE371072470471</t>
  </si>
  <si>
    <t>IE331518830671</t>
  </si>
  <si>
    <t>HO (21.88%), BB (50%), SI (25%), UN (3.13%)</t>
  </si>
  <si>
    <t>11OCT2014:00:00:00</t>
  </si>
  <si>
    <t>RYP</t>
  </si>
  <si>
    <t>2-</t>
  </si>
  <si>
    <t>IE151052580966</t>
  </si>
  <si>
    <t>HO (6.25%), BB (25%), CH (62.5%), SI (6.25%)</t>
  </si>
  <si>
    <t>30SEP2014:00:00:00</t>
  </si>
  <si>
    <t>IE331518870634</t>
  </si>
  <si>
    <t>HO (15.63%), FR (6.25%), SI (78.13%)</t>
  </si>
  <si>
    <t>QCD</t>
  </si>
  <si>
    <t>IE151826250311</t>
  </si>
  <si>
    <t>HO (12.5%), BB (50%), HE (25%), SI (12.5%)</t>
  </si>
  <si>
    <t>STQ</t>
  </si>
  <si>
    <t>IE281166191119</t>
  </si>
  <si>
    <t>BB (6.25%), CH (50%), LM (31.25%), SH (12.5%)</t>
  </si>
  <si>
    <t>09SEP2014:00:00:00</t>
  </si>
  <si>
    <t>IE221068680685</t>
  </si>
  <si>
    <t>HO (18.75%), HE (21.88%), LM (50%), UN (9.38%)</t>
  </si>
  <si>
    <t>24OCT2014:00:00:00</t>
  </si>
  <si>
    <t>UTL</t>
  </si>
  <si>
    <t>IE281166111177</t>
  </si>
  <si>
    <t>IE111104930411</t>
  </si>
  <si>
    <t>BB (6.25%), HE (3.13%), LM (6.25%), SI (21.88%), AA (50%), PT (12.5%)</t>
  </si>
  <si>
    <t>12AUG2014:00:00:00</t>
  </si>
  <si>
    <t>IE331518890644</t>
  </si>
  <si>
    <t>HO (18.75%), SI (75%), UN (6.25%)</t>
  </si>
  <si>
    <t>IE331518840648</t>
  </si>
  <si>
    <t>HO (6.25%), CH (50%), SI (43.75%)</t>
  </si>
  <si>
    <t>24AUG2014:00:00:00</t>
  </si>
  <si>
    <t>GPD</t>
  </si>
  <si>
    <t>IE281158730536</t>
  </si>
  <si>
    <t>BB (25%), CH (68.75%), LM (6.25%)</t>
  </si>
  <si>
    <t>IE301159840408</t>
  </si>
  <si>
    <t>CH (87.5%), HE (9.38%), UN (3.13%)</t>
  </si>
  <si>
    <t>IE341454770291</t>
  </si>
  <si>
    <t>CH (12.5%), SI (12.5%), AA (50%), PT (25%)</t>
  </si>
  <si>
    <t>10SEP2014:00:00:00</t>
  </si>
  <si>
    <t>DXB</t>
  </si>
  <si>
    <t>IE371072410466</t>
  </si>
  <si>
    <t>HO (9.38%), LM (25%), MO (3.13%), SA (50%), AA (12.5%)</t>
  </si>
  <si>
    <t>20AUG2014:00:00:00</t>
  </si>
  <si>
    <t>PZB</t>
  </si>
  <si>
    <t>IE301159860401</t>
  </si>
  <si>
    <t>CH (59.38%), SI (12.5%), PT (25%), UN (3.13%)</t>
  </si>
  <si>
    <t>IE111104960406</t>
  </si>
  <si>
    <t>HO (12.5%), FR (12.5%), LM (50%), SI (21.88%), UN (3.13%)</t>
  </si>
  <si>
    <t>07AUG2014:00:00:00</t>
  </si>
  <si>
    <t>IE341454770300</t>
  </si>
  <si>
    <t>CH (25%), LM (65.63%), SI (6.25%), AA (3.13%)</t>
  </si>
  <si>
    <t>28SEP2014:00:00:00</t>
  </si>
  <si>
    <t>IE331469720188</t>
  </si>
  <si>
    <t>HO (3.13%), FR (3.13%), LM (75%), SA (9.38%), AA (3.13%), RB (6.25%)</t>
  </si>
  <si>
    <t>IE221068630680</t>
  </si>
  <si>
    <t>IE221068650682</t>
  </si>
  <si>
    <t>BA</t>
  </si>
  <si>
    <t>HO (6.25%), BA (50%), LM (37.5%), UN (6.25%)</t>
  </si>
  <si>
    <t>07OCT2014:00:00:00</t>
  </si>
  <si>
    <t>LYH</t>
  </si>
  <si>
    <t>IE151052550955</t>
  </si>
  <si>
    <t>HO (15.63%), FR (9.38%), BB (50%), LM (21.88%), MO (3.13%)</t>
  </si>
  <si>
    <t>16SEP2014:00:00:00</t>
  </si>
  <si>
    <t>BIV</t>
  </si>
  <si>
    <t>IE281170310947</t>
  </si>
  <si>
    <t>BB (25%), CH (6.25%), LM (56.25%), SI (12.5%)</t>
  </si>
  <si>
    <t>IE111104920402</t>
  </si>
  <si>
    <t>CH (50%), LM (37.5%), SI (6.25%), UN (6.25%)</t>
  </si>
  <si>
    <t>S605</t>
  </si>
  <si>
    <t>IE331518820654</t>
  </si>
  <si>
    <t>HO (9.38%), CH (50%), SI (37.5%), UN (3.13%)</t>
  </si>
  <si>
    <t>07SEP2014:00:00:00</t>
  </si>
  <si>
    <t>IE341454760299</t>
  </si>
  <si>
    <t>HO (21.88%), CH (50%), LM (21.88%), UN (6.25%)</t>
  </si>
  <si>
    <t>IE371072440485</t>
  </si>
  <si>
    <t>HO (12.5%), CH (25%), HE (12.5%), LM (50%)</t>
  </si>
  <si>
    <t>TVR</t>
  </si>
  <si>
    <t>IE341454730296</t>
  </si>
  <si>
    <t>CH (75%), HE (6.25%), LM (12.5%), UN (6.25%)</t>
  </si>
  <si>
    <t>15SEP2014:00:00:00</t>
  </si>
  <si>
    <t>IE151052550963</t>
  </si>
  <si>
    <t>HO (9.38%), LM (12.5%), SA (50%), SI (25%), UN (3.13%)</t>
  </si>
  <si>
    <t>20SEP2014:00:00:00</t>
  </si>
  <si>
    <t>IE371072420467</t>
  </si>
  <si>
    <t>HO (6.25%), FR (6.25%), BB (12.5%), LM (25%), SA (50%)</t>
  </si>
  <si>
    <t>RIO</t>
  </si>
  <si>
    <t>IE331518850665</t>
  </si>
  <si>
    <t>HO (21.88%), FR (3.13%), CH (50%), SI (25%)</t>
  </si>
  <si>
    <t>27SEP2014:00:00:00</t>
  </si>
  <si>
    <t>IE301159890395</t>
  </si>
  <si>
    <t>LM (96.88%), UN (3.13%)</t>
  </si>
  <si>
    <t>R=</t>
  </si>
  <si>
    <t>IE111104920419</t>
  </si>
  <si>
    <t>HO (9.38%), BB (50%), LM (37.5%), UN (3.13%)</t>
  </si>
  <si>
    <t>02SEP2014:00:00:00</t>
  </si>
  <si>
    <t>IE151052520969</t>
  </si>
  <si>
    <t>HO (21.88%), FR (3.13%), SA (50%), SI (25%)</t>
  </si>
  <si>
    <t>IE331469750182</t>
  </si>
  <si>
    <t>HO (9.38%), FR (6.25%), LM (75%), SA (9.38%)</t>
  </si>
  <si>
    <t>19SEP2014:00:00:00</t>
  </si>
  <si>
    <t>IE281170320956</t>
  </si>
  <si>
    <t>LM (62.5%), SI (25%), UN (12.5%)</t>
  </si>
  <si>
    <t>OZS</t>
  </si>
  <si>
    <t>IE281170380945</t>
  </si>
  <si>
    <t>CH (71.88%), LM (12.5%), SI (9.38%), UN (6.25%)</t>
  </si>
  <si>
    <t>IE331469770176</t>
  </si>
  <si>
    <t>HO (12.5%), FR (3.13%), BB (50%), LM (21.88%), RB (12.5%)</t>
  </si>
  <si>
    <t>RGG</t>
  </si>
  <si>
    <t>IE331518860658</t>
  </si>
  <si>
    <t>HO (9.38%), FR (3.13%), SI (81.25%), UN (6.25%)</t>
  </si>
  <si>
    <t>IE331518810430</t>
  </si>
  <si>
    <t>IE151826220317</t>
  </si>
  <si>
    <t>CH (12.5%), LM (50%), SI (21.88%), UN (15.63%)</t>
  </si>
  <si>
    <t>IE301049040244</t>
  </si>
  <si>
    <t>HO (9.38%), LM (50%), AA (37.5%), UN (3.13%)</t>
  </si>
  <si>
    <t>IE331469750190</t>
  </si>
  <si>
    <t>IE281170350959</t>
  </si>
  <si>
    <t>HE (21.88%), LM (50%), AA (18.75%), UN (9.38%)</t>
  </si>
  <si>
    <t>IE301049070247</t>
  </si>
  <si>
    <t>HE (3.13%), LM (43.75%), AA (50%), UN (3.13%)</t>
  </si>
  <si>
    <t>08OCT2014:00:00:00</t>
  </si>
  <si>
    <t>IE111104910426</t>
  </si>
  <si>
    <t>BB (6.25%), HE (3.13%), LM (75%), SI (15.63%)</t>
  </si>
  <si>
    <t>IE221068640681</t>
  </si>
  <si>
    <t>HO (21.88%), LM (50%), SI (21.88%), UN (6.25%)</t>
  </si>
  <si>
    <t>IE151052520960</t>
  </si>
  <si>
    <t>HO (18.75%), FR (3.13%), LM (50%), AA (25%), MY (3.13%)</t>
  </si>
  <si>
    <t>IE151052540962</t>
  </si>
  <si>
    <t>HO (6.25%), BB (50%), CH (25%), LM (6.25%), SI (12.5%)</t>
  </si>
  <si>
    <t>CVY</t>
  </si>
  <si>
    <t>IE281158740537</t>
  </si>
  <si>
    <t>CH (15.63%), LM (56.25%), SA (25%), SH (3.13%)</t>
  </si>
  <si>
    <t>IE111104960414</t>
  </si>
  <si>
    <t>BB (12.5%), HE (3.13%), LM (50%), SI (31.25%), UN (3.13%)</t>
  </si>
  <si>
    <t>17AUG2014:00:00:00</t>
  </si>
  <si>
    <t>IE151052530945</t>
  </si>
  <si>
    <t>HO (6.25%), FR (12.5%), BB (50%), LM (21.88%), SI (6.25%), UN (3.13%)</t>
  </si>
  <si>
    <t>JLM</t>
  </si>
  <si>
    <t>IE331469760191</t>
  </si>
  <si>
    <t>HO (9.38%), FR (3.13%), SA (65.63%), AA (3.13%), MY (9.38%), RB (6.25%), UN (3.13%)</t>
  </si>
  <si>
    <t>IE371072450478</t>
  </si>
  <si>
    <t>HO (12.5%), CH (25%), LM (12.5%), SA (50%)</t>
  </si>
  <si>
    <t>26AUG2014:00:00:00</t>
  </si>
  <si>
    <t>IE371072430468</t>
  </si>
  <si>
    <t>HO (6.25%), CH (12.5%), SA (50%), AA (6.25%), PT (25%)</t>
  </si>
  <si>
    <t>IE331469770201</t>
  </si>
  <si>
    <t>HO (21.88%), LM (50%), MO (6.25%), SA (15.63%), AA (3.13%), UN (3.13%)</t>
  </si>
  <si>
    <t>22OCT2014:00:00:00</t>
  </si>
  <si>
    <t>IE301159870402</t>
  </si>
  <si>
    <t>CH (50%), HE (40.63%), SI (6.25%), UN (3.13%)</t>
  </si>
  <si>
    <t>IE341454740289</t>
  </si>
  <si>
    <t>HO (3.13%), CH (25%), LM (9.38%), SI (3.13%), AA (59.38%)</t>
  </si>
  <si>
    <t>JYK</t>
  </si>
  <si>
    <t>IE331518830647</t>
  </si>
  <si>
    <t>HO (21.88%), SI (75%), UN (3.13%)</t>
  </si>
  <si>
    <t>23AUG2014:00:00:00</t>
  </si>
  <si>
    <t>IE331469790186</t>
  </si>
  <si>
    <t>HO (15.63%), SA (65.63%), AA (3.13%), MY (9.38%), UN (6.25%)</t>
  </si>
  <si>
    <t>IE331469710187</t>
  </si>
  <si>
    <t>HO (12.5%), HE (12.5%), LM (25%), SI (50%)</t>
  </si>
  <si>
    <t>SEV</t>
  </si>
  <si>
    <t>IE151052540946</t>
  </si>
  <si>
    <t>HO (18.75%), FR (6.25%), BB (50%), AA (25%)</t>
  </si>
  <si>
    <t>RSA</t>
  </si>
  <si>
    <t>IE341454720287</t>
  </si>
  <si>
    <t>HO (3.13%), CH (50%), LM (15.63%), SI (6.25%), AA (25%)</t>
  </si>
  <si>
    <t>TUT</t>
  </si>
  <si>
    <t>IE331469760183</t>
  </si>
  <si>
    <t>IE341454760308</t>
  </si>
  <si>
    <t>LM (50%), PI (50%)</t>
  </si>
  <si>
    <t>29OCT2014:00:00:00</t>
  </si>
  <si>
    <t>ODZ</t>
  </si>
  <si>
    <t>IE111104980424</t>
  </si>
  <si>
    <t>BB (12.5%), HE (3.13%), LM (75%), SI (6.25%), UN (3.13%)</t>
  </si>
  <si>
    <t>FTY</t>
  </si>
  <si>
    <t>TAG</t>
  </si>
  <si>
    <t>MAIN BREED</t>
  </si>
  <si>
    <t>Breakdown by breed</t>
  </si>
  <si>
    <t>Date of birth</t>
  </si>
  <si>
    <t xml:space="preserve">Slaughter </t>
  </si>
  <si>
    <t>date</t>
  </si>
  <si>
    <t xml:space="preserve">Final </t>
  </si>
  <si>
    <t xml:space="preserve">Initial </t>
  </si>
  <si>
    <t>liveweight (kg)</t>
  </si>
  <si>
    <t>Total  feed</t>
  </si>
  <si>
    <t>Dry matter</t>
  </si>
  <si>
    <t xml:space="preserve">Feed conversion </t>
  </si>
  <si>
    <t xml:space="preserve">Average daily </t>
  </si>
  <si>
    <t>consumed (kg)</t>
  </si>
  <si>
    <t xml:space="preserve"> intake (kg/day)</t>
  </si>
  <si>
    <t>efficiency (dmi/adg)</t>
  </si>
  <si>
    <t>gain (kg)</t>
  </si>
  <si>
    <t xml:space="preserve">Pre-slaughter </t>
  </si>
  <si>
    <t xml:space="preserve">Pre-slaughter scanned </t>
  </si>
  <si>
    <t>Pre-slaughter intramuscular</t>
  </si>
  <si>
    <t>scanned fat depth (mm)</t>
  </si>
  <si>
    <t>muscle depth (mm)</t>
  </si>
  <si>
    <t xml:space="preserve"> fat depth</t>
  </si>
  <si>
    <t xml:space="preserve">Carcass </t>
  </si>
  <si>
    <t xml:space="preserve">Carcass conformation </t>
  </si>
  <si>
    <t xml:space="preserve">Carcass fat </t>
  </si>
  <si>
    <t xml:space="preserve">Kill-out </t>
  </si>
  <si>
    <t>weight (kg)</t>
  </si>
  <si>
    <t>score (15 point scale)</t>
  </si>
  <si>
    <t>rate (%)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</si>
</sst>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809]dd\ mmmm\ yyyy"/>
    <numFmt numFmtId="169" formatCode="[$-F800]dddd\,\ mmmm\ dd\,\ yyyy"/>
    <numFmt numFmtId="170" formatCode="0.0"/>
    <numFmt numFmtId="171" formatCode="mmm\-yyyy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d\.m\.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169" fontId="0" fillId="0" borderId="10" xfId="0" applyNumberFormat="1" applyBorder="1" applyAlignment="1">
      <alignment horizontal="center" vertical="top" wrapText="1"/>
    </xf>
    <xf numFmtId="15" fontId="0" fillId="0" borderId="10" xfId="0" applyNumberForma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170" fontId="0" fillId="0" borderId="10" xfId="0" applyNumberForma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5" sqref="J15"/>
    </sheetView>
  </sheetViews>
  <sheetFormatPr defaultColWidth="9.140625" defaultRowHeight="22.5" customHeight="1"/>
  <cols>
    <col min="1" max="1" width="14.7109375" style="3" bestFit="1" customWidth="1"/>
    <col min="2" max="2" width="12.140625" style="3" bestFit="1" customWidth="1"/>
    <col min="3" max="3" width="76.7109375" style="3" bestFit="1" customWidth="1"/>
    <col min="4" max="4" width="18.8515625" style="3" bestFit="1" customWidth="1"/>
    <col min="5" max="5" width="14.7109375" style="3" bestFit="1" customWidth="1"/>
    <col min="6" max="6" width="9.8515625" style="3" bestFit="1" customWidth="1"/>
    <col min="7" max="8" width="14.421875" style="3" bestFit="1" customWidth="1"/>
    <col min="9" max="9" width="14.140625" style="3" bestFit="1" customWidth="1"/>
    <col min="10" max="10" width="15.00390625" style="3" bestFit="1" customWidth="1"/>
    <col min="11" max="11" width="19.28125" style="3" bestFit="1" customWidth="1"/>
    <col min="12" max="12" width="13.57421875" style="3" bestFit="1" customWidth="1"/>
    <col min="13" max="13" width="22.57421875" style="3" bestFit="1" customWidth="1"/>
    <col min="14" max="14" width="21.57421875" style="3" bestFit="1" customWidth="1"/>
    <col min="15" max="15" width="26.140625" style="3" bestFit="1" customWidth="1"/>
    <col min="16" max="16" width="11.00390625" style="3" bestFit="1" customWidth="1"/>
    <col min="17" max="17" width="20.57421875" style="3" bestFit="1" customWidth="1"/>
    <col min="18" max="18" width="19.8515625" style="3" bestFit="1" customWidth="1"/>
    <col min="19" max="19" width="12.00390625" style="3" bestFit="1" customWidth="1"/>
    <col min="20" max="16384" width="9.140625" style="3" customWidth="1"/>
  </cols>
  <sheetData>
    <row r="1" spans="1:19" ht="22.5" customHeight="1">
      <c r="A1" s="9"/>
      <c r="B1" s="9"/>
      <c r="C1" s="9"/>
      <c r="D1" s="9"/>
      <c r="E1" s="9"/>
      <c r="F1" s="9" t="s">
        <v>354</v>
      </c>
      <c r="G1" s="9" t="s">
        <v>356</v>
      </c>
      <c r="H1" s="9" t="s">
        <v>357</v>
      </c>
      <c r="I1" s="9" t="s">
        <v>359</v>
      </c>
      <c r="J1" s="9" t="s">
        <v>360</v>
      </c>
      <c r="K1" s="9" t="s">
        <v>361</v>
      </c>
      <c r="L1" s="9" t="s">
        <v>362</v>
      </c>
      <c r="M1" s="9" t="s">
        <v>367</v>
      </c>
      <c r="N1" s="9" t="s">
        <v>368</v>
      </c>
      <c r="O1" s="9" t="s">
        <v>369</v>
      </c>
      <c r="P1" s="9" t="s">
        <v>373</v>
      </c>
      <c r="Q1" s="9" t="s">
        <v>374</v>
      </c>
      <c r="R1" s="9" t="s">
        <v>375</v>
      </c>
      <c r="S1" s="9" t="s">
        <v>376</v>
      </c>
    </row>
    <row r="2" spans="1:19" ht="22.5" customHeight="1">
      <c r="A2" s="9" t="s">
        <v>350</v>
      </c>
      <c r="B2" s="10" t="s">
        <v>351</v>
      </c>
      <c r="C2" s="9" t="s">
        <v>352</v>
      </c>
      <c r="D2" s="9" t="s">
        <v>353</v>
      </c>
      <c r="E2" s="10" t="s">
        <v>0</v>
      </c>
      <c r="F2" s="9" t="s">
        <v>355</v>
      </c>
      <c r="G2" s="9" t="s">
        <v>358</v>
      </c>
      <c r="H2" s="9" t="s">
        <v>358</v>
      </c>
      <c r="I2" s="9" t="s">
        <v>363</v>
      </c>
      <c r="J2" s="9" t="s">
        <v>364</v>
      </c>
      <c r="K2" s="9" t="s">
        <v>365</v>
      </c>
      <c r="L2" s="9" t="s">
        <v>366</v>
      </c>
      <c r="M2" s="9" t="s">
        <v>370</v>
      </c>
      <c r="N2" s="9" t="s">
        <v>371</v>
      </c>
      <c r="O2" s="9" t="s">
        <v>372</v>
      </c>
      <c r="P2" s="9" t="s">
        <v>377</v>
      </c>
      <c r="Q2" s="9" t="s">
        <v>378</v>
      </c>
      <c r="R2" s="9" t="s">
        <v>378</v>
      </c>
      <c r="S2" s="9" t="s">
        <v>379</v>
      </c>
    </row>
    <row r="3" spans="1:19" ht="22.5" customHeight="1">
      <c r="A3" s="4" t="s">
        <v>1</v>
      </c>
      <c r="B3" s="4" t="s">
        <v>2</v>
      </c>
      <c r="C3" s="4" t="s">
        <v>3</v>
      </c>
      <c r="D3" s="5">
        <v>41853</v>
      </c>
      <c r="E3" s="4" t="s">
        <v>5</v>
      </c>
      <c r="F3" s="6">
        <v>42380</v>
      </c>
      <c r="G3" s="4">
        <v>690</v>
      </c>
      <c r="H3" s="4">
        <v>520</v>
      </c>
      <c r="I3" s="4">
        <v>1307</v>
      </c>
      <c r="J3" s="7">
        <f>I3/96</f>
        <v>13.614583333333334</v>
      </c>
      <c r="K3" s="7">
        <f>(J3/L3)</f>
        <v>7.688235294117647</v>
      </c>
      <c r="L3" s="7">
        <f>(G3-H3)/96</f>
        <v>1.7708333333333333</v>
      </c>
      <c r="M3" s="4">
        <v>3.5</v>
      </c>
      <c r="N3" s="4">
        <v>88</v>
      </c>
      <c r="O3" s="4">
        <v>6</v>
      </c>
      <c r="P3" s="4">
        <v>405</v>
      </c>
      <c r="Q3" s="4" t="s">
        <v>6</v>
      </c>
      <c r="R3" s="4" t="s">
        <v>7</v>
      </c>
      <c r="S3" s="8">
        <f aca="true" t="shared" si="0" ref="S3:S34">P3/G3*100</f>
        <v>58.69565217391305</v>
      </c>
    </row>
    <row r="4" spans="1:19" ht="22.5" customHeight="1">
      <c r="A4" s="4" t="s">
        <v>8</v>
      </c>
      <c r="B4" s="4" t="s">
        <v>9</v>
      </c>
      <c r="C4" s="4" t="s">
        <v>10</v>
      </c>
      <c r="D4" s="1">
        <v>41861</v>
      </c>
      <c r="E4" s="4" t="s">
        <v>11</v>
      </c>
      <c r="F4" s="6">
        <v>42380</v>
      </c>
      <c r="G4" s="4">
        <v>710</v>
      </c>
      <c r="H4" s="4">
        <v>548</v>
      </c>
      <c r="I4" s="4">
        <v>1154</v>
      </c>
      <c r="J4" s="7">
        <f aca="true" t="shared" si="1" ref="J4:J67">I4/96</f>
        <v>12.020833333333334</v>
      </c>
      <c r="K4" s="7">
        <f aca="true" t="shared" si="2" ref="K4:K67">(J4/L4)</f>
        <v>7.123456790123457</v>
      </c>
      <c r="L4" s="7">
        <f aca="true" t="shared" si="3" ref="L4:L67">(G4-H4)/96</f>
        <v>1.6875</v>
      </c>
      <c r="M4" s="4">
        <v>3.5</v>
      </c>
      <c r="N4" s="4">
        <v>87</v>
      </c>
      <c r="O4" s="4">
        <v>7</v>
      </c>
      <c r="P4" s="4">
        <v>435</v>
      </c>
      <c r="Q4" s="4" t="s">
        <v>12</v>
      </c>
      <c r="R4" s="4" t="s">
        <v>13</v>
      </c>
      <c r="S4" s="8">
        <f t="shared" si="0"/>
        <v>61.267605633802816</v>
      </c>
    </row>
    <row r="5" spans="1:19" ht="22.5" customHeight="1">
      <c r="A5" s="4" t="s">
        <v>14</v>
      </c>
      <c r="B5" s="4" t="s">
        <v>9</v>
      </c>
      <c r="C5" s="4" t="s">
        <v>15</v>
      </c>
      <c r="D5" s="1">
        <v>41876</v>
      </c>
      <c r="E5" s="4" t="s">
        <v>16</v>
      </c>
      <c r="F5" s="6">
        <v>42380</v>
      </c>
      <c r="G5" s="4">
        <v>674</v>
      </c>
      <c r="H5" s="4">
        <v>528</v>
      </c>
      <c r="I5" s="4">
        <v>1225</v>
      </c>
      <c r="J5" s="7">
        <f t="shared" si="1"/>
        <v>12.760416666666666</v>
      </c>
      <c r="K5" s="7">
        <f t="shared" si="2"/>
        <v>8.39041095890411</v>
      </c>
      <c r="L5" s="7">
        <f t="shared" si="3"/>
        <v>1.5208333333333333</v>
      </c>
      <c r="M5" s="4">
        <v>3.5</v>
      </c>
      <c r="N5" s="4">
        <v>77</v>
      </c>
      <c r="O5" s="4">
        <v>4</v>
      </c>
      <c r="P5" s="4">
        <v>404</v>
      </c>
      <c r="Q5" s="4" t="s">
        <v>17</v>
      </c>
      <c r="R5" s="4" t="s">
        <v>18</v>
      </c>
      <c r="S5" s="8">
        <f t="shared" si="0"/>
        <v>59.940652818991104</v>
      </c>
    </row>
    <row r="6" spans="1:19" ht="22.5" customHeight="1">
      <c r="A6" s="4" t="s">
        <v>19</v>
      </c>
      <c r="B6" s="4" t="s">
        <v>20</v>
      </c>
      <c r="C6" s="4" t="s">
        <v>21</v>
      </c>
      <c r="D6" s="1">
        <v>41903</v>
      </c>
      <c r="E6" s="4" t="s">
        <v>23</v>
      </c>
      <c r="F6" s="6">
        <v>42380</v>
      </c>
      <c r="G6" s="4">
        <v>618</v>
      </c>
      <c r="H6" s="4">
        <v>457</v>
      </c>
      <c r="I6" s="4">
        <v>1148</v>
      </c>
      <c r="J6" s="7">
        <f t="shared" si="1"/>
        <v>11.958333333333334</v>
      </c>
      <c r="K6" s="7">
        <f t="shared" si="2"/>
        <v>7.130434782608696</v>
      </c>
      <c r="L6" s="7">
        <f t="shared" si="3"/>
        <v>1.6770833333333333</v>
      </c>
      <c r="M6" s="4">
        <v>3</v>
      </c>
      <c r="N6" s="4">
        <v>79</v>
      </c>
      <c r="O6" s="4">
        <v>6</v>
      </c>
      <c r="P6" s="4">
        <v>382</v>
      </c>
      <c r="Q6" s="4" t="s">
        <v>12</v>
      </c>
      <c r="R6" s="4" t="s">
        <v>24</v>
      </c>
      <c r="S6" s="8">
        <f t="shared" si="0"/>
        <v>61.81229773462783</v>
      </c>
    </row>
    <row r="7" spans="1:19" ht="22.5" customHeight="1">
      <c r="A7" s="4" t="s">
        <v>25</v>
      </c>
      <c r="B7" s="4" t="s">
        <v>26</v>
      </c>
      <c r="C7" s="4" t="s">
        <v>27</v>
      </c>
      <c r="D7" s="1">
        <v>41880</v>
      </c>
      <c r="E7" s="4" t="s">
        <v>29</v>
      </c>
      <c r="F7" s="6">
        <v>42380</v>
      </c>
      <c r="G7" s="4">
        <v>692</v>
      </c>
      <c r="H7" s="4">
        <v>548</v>
      </c>
      <c r="I7" s="4">
        <v>1275</v>
      </c>
      <c r="J7" s="7">
        <f t="shared" si="1"/>
        <v>13.28125</v>
      </c>
      <c r="K7" s="7">
        <f t="shared" si="2"/>
        <v>8.854166666666666</v>
      </c>
      <c r="L7" s="7">
        <f t="shared" si="3"/>
        <v>1.5</v>
      </c>
      <c r="M7" s="4">
        <v>4.5</v>
      </c>
      <c r="N7" s="4">
        <v>75</v>
      </c>
      <c r="O7" s="4">
        <v>7</v>
      </c>
      <c r="P7" s="4">
        <v>395</v>
      </c>
      <c r="Q7" s="4" t="s">
        <v>6</v>
      </c>
      <c r="R7" s="4" t="s">
        <v>18</v>
      </c>
      <c r="S7" s="8">
        <f t="shared" si="0"/>
        <v>57.08092485549133</v>
      </c>
    </row>
    <row r="8" spans="1:19" ht="22.5" customHeight="1">
      <c r="A8" s="4" t="s">
        <v>30</v>
      </c>
      <c r="B8" s="4" t="s">
        <v>2</v>
      </c>
      <c r="C8" s="4" t="s">
        <v>31</v>
      </c>
      <c r="D8" s="1">
        <v>41883</v>
      </c>
      <c r="E8" s="4" t="s">
        <v>5</v>
      </c>
      <c r="F8" s="6">
        <v>42380</v>
      </c>
      <c r="G8" s="4">
        <v>644</v>
      </c>
      <c r="H8" s="4">
        <v>488</v>
      </c>
      <c r="I8" s="4">
        <v>1097</v>
      </c>
      <c r="J8" s="7">
        <f t="shared" si="1"/>
        <v>11.427083333333334</v>
      </c>
      <c r="K8" s="7">
        <f t="shared" si="2"/>
        <v>7.032051282051283</v>
      </c>
      <c r="L8" s="7">
        <f t="shared" si="3"/>
        <v>1.625</v>
      </c>
      <c r="M8" s="4">
        <v>3.5</v>
      </c>
      <c r="N8" s="4">
        <v>89</v>
      </c>
      <c r="O8" s="4">
        <v>6</v>
      </c>
      <c r="P8" s="4">
        <v>389</v>
      </c>
      <c r="Q8" s="4" t="s">
        <v>6</v>
      </c>
      <c r="R8" s="4" t="s">
        <v>13</v>
      </c>
      <c r="S8" s="8">
        <f t="shared" si="0"/>
        <v>60.40372670807454</v>
      </c>
    </row>
    <row r="9" spans="1:19" ht="22.5" customHeight="1">
      <c r="A9" s="4" t="s">
        <v>32</v>
      </c>
      <c r="B9" s="4" t="s">
        <v>2</v>
      </c>
      <c r="C9" s="4" t="s">
        <v>33</v>
      </c>
      <c r="D9" s="11" t="s">
        <v>34</v>
      </c>
      <c r="E9" s="4" t="s">
        <v>5</v>
      </c>
      <c r="F9" s="6">
        <v>42380</v>
      </c>
      <c r="G9" s="4">
        <v>724</v>
      </c>
      <c r="H9" s="4">
        <v>524</v>
      </c>
      <c r="I9" s="4">
        <v>1380</v>
      </c>
      <c r="J9" s="7">
        <f t="shared" si="1"/>
        <v>14.375</v>
      </c>
      <c r="K9" s="7">
        <f t="shared" si="2"/>
        <v>6.8999999999999995</v>
      </c>
      <c r="L9" s="7">
        <f t="shared" si="3"/>
        <v>2.0833333333333335</v>
      </c>
      <c r="M9" s="4">
        <v>6</v>
      </c>
      <c r="N9" s="4">
        <v>83</v>
      </c>
      <c r="O9" s="4">
        <v>7</v>
      </c>
      <c r="P9" s="4">
        <v>417</v>
      </c>
      <c r="Q9" s="4" t="s">
        <v>6</v>
      </c>
      <c r="R9" s="4" t="s">
        <v>35</v>
      </c>
      <c r="S9" s="8">
        <f t="shared" si="0"/>
        <v>57.59668508287292</v>
      </c>
    </row>
    <row r="10" spans="1:19" ht="22.5" customHeight="1">
      <c r="A10" s="4" t="s">
        <v>36</v>
      </c>
      <c r="B10" s="4" t="s">
        <v>9</v>
      </c>
      <c r="C10" s="4" t="s">
        <v>37</v>
      </c>
      <c r="D10" s="1" t="s">
        <v>38</v>
      </c>
      <c r="E10" s="4" t="s">
        <v>39</v>
      </c>
      <c r="F10" s="6">
        <v>42380</v>
      </c>
      <c r="G10" s="4">
        <v>634</v>
      </c>
      <c r="H10" s="4">
        <v>496</v>
      </c>
      <c r="I10" s="4">
        <v>1075</v>
      </c>
      <c r="J10" s="7">
        <f t="shared" si="1"/>
        <v>11.197916666666666</v>
      </c>
      <c r="K10" s="7">
        <f t="shared" si="2"/>
        <v>7.789855072463768</v>
      </c>
      <c r="L10" s="7">
        <f t="shared" si="3"/>
        <v>1.4375</v>
      </c>
      <c r="M10" s="4">
        <v>3.5</v>
      </c>
      <c r="N10" s="4">
        <v>89</v>
      </c>
      <c r="O10" s="4">
        <v>5</v>
      </c>
      <c r="P10" s="4">
        <v>403</v>
      </c>
      <c r="Q10" s="4" t="s">
        <v>40</v>
      </c>
      <c r="R10" s="4" t="s">
        <v>24</v>
      </c>
      <c r="S10" s="8">
        <f t="shared" si="0"/>
        <v>63.56466876971609</v>
      </c>
    </row>
    <row r="11" spans="1:19" ht="22.5" customHeight="1">
      <c r="A11" s="4" t="s">
        <v>41</v>
      </c>
      <c r="B11" s="4" t="s">
        <v>9</v>
      </c>
      <c r="C11" s="4" t="s">
        <v>42</v>
      </c>
      <c r="D11" s="1" t="s">
        <v>43</v>
      </c>
      <c r="E11" s="4" t="s">
        <v>44</v>
      </c>
      <c r="F11" s="6">
        <v>42380</v>
      </c>
      <c r="G11" s="4">
        <v>728</v>
      </c>
      <c r="H11" s="4">
        <v>580</v>
      </c>
      <c r="I11" s="4">
        <v>1311</v>
      </c>
      <c r="J11" s="7">
        <f t="shared" si="1"/>
        <v>13.65625</v>
      </c>
      <c r="K11" s="7">
        <f t="shared" si="2"/>
        <v>8.858108108108107</v>
      </c>
      <c r="L11" s="7">
        <f t="shared" si="3"/>
        <v>1.5416666666666667</v>
      </c>
      <c r="M11" s="4">
        <v>7</v>
      </c>
      <c r="N11" s="4">
        <v>71</v>
      </c>
      <c r="O11" s="4">
        <v>7</v>
      </c>
      <c r="P11" s="4">
        <v>424</v>
      </c>
      <c r="Q11" s="4" t="s">
        <v>45</v>
      </c>
      <c r="R11" s="4" t="s">
        <v>18</v>
      </c>
      <c r="S11" s="8">
        <f t="shared" si="0"/>
        <v>58.24175824175825</v>
      </c>
    </row>
    <row r="12" spans="1:19" ht="22.5" customHeight="1">
      <c r="A12" s="4" t="s">
        <v>46</v>
      </c>
      <c r="B12" s="4" t="s">
        <v>9</v>
      </c>
      <c r="C12" s="4" t="s">
        <v>47</v>
      </c>
      <c r="D12" s="1" t="s">
        <v>48</v>
      </c>
      <c r="E12" s="4" t="s">
        <v>44</v>
      </c>
      <c r="F12" s="6">
        <v>42380</v>
      </c>
      <c r="G12" s="4">
        <v>722</v>
      </c>
      <c r="H12" s="4">
        <v>576</v>
      </c>
      <c r="I12" s="4">
        <v>1228</v>
      </c>
      <c r="J12" s="7">
        <f t="shared" si="1"/>
        <v>12.791666666666666</v>
      </c>
      <c r="K12" s="7">
        <f t="shared" si="2"/>
        <v>8.41095890410959</v>
      </c>
      <c r="L12" s="7">
        <f t="shared" si="3"/>
        <v>1.5208333333333333</v>
      </c>
      <c r="M12" s="4">
        <v>5.5</v>
      </c>
      <c r="N12" s="4">
        <v>87</v>
      </c>
      <c r="O12" s="4">
        <v>5</v>
      </c>
      <c r="P12" s="4">
        <v>453</v>
      </c>
      <c r="Q12" s="4" t="s">
        <v>17</v>
      </c>
      <c r="R12" s="4" t="s">
        <v>13</v>
      </c>
      <c r="S12" s="8">
        <f t="shared" si="0"/>
        <v>62.742382271468145</v>
      </c>
    </row>
    <row r="13" spans="1:19" ht="22.5" customHeight="1">
      <c r="A13" s="4" t="s">
        <v>49</v>
      </c>
      <c r="B13" s="4" t="s">
        <v>20</v>
      </c>
      <c r="C13" s="4" t="s">
        <v>50</v>
      </c>
      <c r="D13" s="1" t="s">
        <v>51</v>
      </c>
      <c r="E13" s="4" t="s">
        <v>52</v>
      </c>
      <c r="F13" s="6">
        <v>42380</v>
      </c>
      <c r="G13" s="4">
        <v>754</v>
      </c>
      <c r="H13" s="4">
        <v>564</v>
      </c>
      <c r="I13" s="4">
        <v>1151</v>
      </c>
      <c r="J13" s="7">
        <f t="shared" si="1"/>
        <v>11.989583333333334</v>
      </c>
      <c r="K13" s="7">
        <f t="shared" si="2"/>
        <v>6.057894736842106</v>
      </c>
      <c r="L13" s="7">
        <f t="shared" si="3"/>
        <v>1.9791666666666667</v>
      </c>
      <c r="M13" s="4">
        <v>3.5</v>
      </c>
      <c r="N13" s="4">
        <v>89</v>
      </c>
      <c r="O13" s="4">
        <v>5</v>
      </c>
      <c r="P13" s="4">
        <v>466</v>
      </c>
      <c r="Q13" s="4" t="s">
        <v>12</v>
      </c>
      <c r="R13" s="4" t="s">
        <v>24</v>
      </c>
      <c r="S13" s="8">
        <f t="shared" si="0"/>
        <v>61.80371352785146</v>
      </c>
    </row>
    <row r="14" spans="1:19" ht="22.5" customHeight="1">
      <c r="A14" s="4" t="s">
        <v>53</v>
      </c>
      <c r="B14" s="4" t="s">
        <v>54</v>
      </c>
      <c r="C14" s="4" t="s">
        <v>55</v>
      </c>
      <c r="D14" s="1" t="s">
        <v>56</v>
      </c>
      <c r="E14" s="4" t="s">
        <v>57</v>
      </c>
      <c r="F14" s="6">
        <v>42380</v>
      </c>
      <c r="G14" s="4">
        <v>774</v>
      </c>
      <c r="H14" s="4">
        <v>564</v>
      </c>
      <c r="I14" s="4">
        <v>1166</v>
      </c>
      <c r="J14" s="7">
        <f t="shared" si="1"/>
        <v>12.145833333333334</v>
      </c>
      <c r="K14" s="7">
        <f t="shared" si="2"/>
        <v>5.552380952380953</v>
      </c>
      <c r="L14" s="7">
        <f t="shared" si="3"/>
        <v>2.1875</v>
      </c>
      <c r="M14" s="4">
        <v>5</v>
      </c>
      <c r="N14" s="4">
        <v>74</v>
      </c>
      <c r="O14" s="4">
        <v>7</v>
      </c>
      <c r="P14" s="4">
        <v>452</v>
      </c>
      <c r="Q14" s="4" t="s">
        <v>17</v>
      </c>
      <c r="R14" s="4" t="s">
        <v>35</v>
      </c>
      <c r="S14" s="8">
        <f t="shared" si="0"/>
        <v>58.39793281653747</v>
      </c>
    </row>
    <row r="15" spans="1:19" ht="22.5" customHeight="1">
      <c r="A15" s="4" t="s">
        <v>59</v>
      </c>
      <c r="B15" s="4" t="s">
        <v>9</v>
      </c>
      <c r="C15" s="4" t="s">
        <v>60</v>
      </c>
      <c r="D15" s="1" t="s">
        <v>61</v>
      </c>
      <c r="E15" s="4" t="s">
        <v>62</v>
      </c>
      <c r="F15" s="6">
        <v>42380</v>
      </c>
      <c r="G15" s="4">
        <v>684</v>
      </c>
      <c r="H15" s="4">
        <v>528</v>
      </c>
      <c r="I15" s="4">
        <v>1228</v>
      </c>
      <c r="J15" s="7">
        <f t="shared" si="1"/>
        <v>12.791666666666666</v>
      </c>
      <c r="K15" s="7">
        <f t="shared" si="2"/>
        <v>7.871794871794871</v>
      </c>
      <c r="L15" s="7">
        <f t="shared" si="3"/>
        <v>1.625</v>
      </c>
      <c r="M15" s="4">
        <v>3</v>
      </c>
      <c r="N15" s="4">
        <v>83</v>
      </c>
      <c r="O15" s="4">
        <v>5</v>
      </c>
      <c r="P15" s="4">
        <v>407</v>
      </c>
      <c r="Q15" s="4" t="s">
        <v>6</v>
      </c>
      <c r="R15" s="4" t="s">
        <v>24</v>
      </c>
      <c r="S15" s="8">
        <f t="shared" si="0"/>
        <v>59.50292397660819</v>
      </c>
    </row>
    <row r="16" spans="1:19" ht="22.5" customHeight="1">
      <c r="A16" s="4" t="s">
        <v>63</v>
      </c>
      <c r="B16" s="4" t="s">
        <v>9</v>
      </c>
      <c r="C16" s="4" t="s">
        <v>64</v>
      </c>
      <c r="D16" s="1" t="s">
        <v>65</v>
      </c>
      <c r="E16" s="4" t="s">
        <v>16</v>
      </c>
      <c r="F16" s="6">
        <v>42380</v>
      </c>
      <c r="G16" s="4">
        <v>786</v>
      </c>
      <c r="H16" s="4">
        <v>580</v>
      </c>
      <c r="I16" s="4">
        <v>1234</v>
      </c>
      <c r="J16" s="7">
        <f t="shared" si="1"/>
        <v>12.854166666666666</v>
      </c>
      <c r="K16" s="7">
        <f t="shared" si="2"/>
        <v>5.990291262135922</v>
      </c>
      <c r="L16" s="7">
        <f t="shared" si="3"/>
        <v>2.1458333333333335</v>
      </c>
      <c r="M16" s="4">
        <v>3</v>
      </c>
      <c r="N16" s="4">
        <v>80</v>
      </c>
      <c r="O16" s="4">
        <v>3</v>
      </c>
      <c r="P16" s="4">
        <v>442</v>
      </c>
      <c r="Q16" s="4" t="s">
        <v>6</v>
      </c>
      <c r="R16" s="4" t="s">
        <v>66</v>
      </c>
      <c r="S16" s="8">
        <f t="shared" si="0"/>
        <v>56.234096692111954</v>
      </c>
    </row>
    <row r="17" spans="1:19" ht="22.5" customHeight="1">
      <c r="A17" s="4" t="s">
        <v>67</v>
      </c>
      <c r="B17" s="4" t="s">
        <v>54</v>
      </c>
      <c r="C17" s="4" t="s">
        <v>68</v>
      </c>
      <c r="D17" s="1" t="s">
        <v>69</v>
      </c>
      <c r="E17" s="4" t="s">
        <v>70</v>
      </c>
      <c r="F17" s="6">
        <v>42380</v>
      </c>
      <c r="G17" s="4">
        <v>666</v>
      </c>
      <c r="H17" s="4">
        <v>500</v>
      </c>
      <c r="I17" s="4">
        <v>1331</v>
      </c>
      <c r="J17" s="7">
        <f t="shared" si="1"/>
        <v>13.864583333333334</v>
      </c>
      <c r="K17" s="7">
        <f t="shared" si="2"/>
        <v>8.018072289156626</v>
      </c>
      <c r="L17" s="7">
        <f t="shared" si="3"/>
        <v>1.7291666666666667</v>
      </c>
      <c r="M17" s="4">
        <v>6</v>
      </c>
      <c r="N17" s="4">
        <v>76</v>
      </c>
      <c r="O17" s="4">
        <v>5</v>
      </c>
      <c r="P17" s="4">
        <v>379</v>
      </c>
      <c r="Q17" s="4" t="s">
        <v>45</v>
      </c>
      <c r="R17" s="4" t="s">
        <v>18</v>
      </c>
      <c r="S17" s="8">
        <f t="shared" si="0"/>
        <v>56.906906906906904</v>
      </c>
    </row>
    <row r="18" spans="1:19" ht="22.5" customHeight="1">
      <c r="A18" s="4" t="s">
        <v>71</v>
      </c>
      <c r="B18" s="4" t="s">
        <v>26</v>
      </c>
      <c r="C18" s="4" t="s">
        <v>72</v>
      </c>
      <c r="D18" s="1" t="s">
        <v>73</v>
      </c>
      <c r="E18" s="4" t="s">
        <v>29</v>
      </c>
      <c r="F18" s="6">
        <v>42380</v>
      </c>
      <c r="G18" s="4">
        <v>668</v>
      </c>
      <c r="H18" s="4">
        <v>490</v>
      </c>
      <c r="I18" s="4">
        <v>1290</v>
      </c>
      <c r="J18" s="7">
        <f t="shared" si="1"/>
        <v>13.4375</v>
      </c>
      <c r="K18" s="7">
        <f t="shared" si="2"/>
        <v>7.247191011235954</v>
      </c>
      <c r="L18" s="7">
        <f t="shared" si="3"/>
        <v>1.8541666666666667</v>
      </c>
      <c r="M18" s="4">
        <v>6</v>
      </c>
      <c r="N18" s="4">
        <v>75</v>
      </c>
      <c r="O18" s="4">
        <v>5</v>
      </c>
      <c r="P18" s="4">
        <v>382</v>
      </c>
      <c r="Q18" s="4" t="s">
        <v>45</v>
      </c>
      <c r="R18" s="4" t="s">
        <v>18</v>
      </c>
      <c r="S18" s="8">
        <f t="shared" si="0"/>
        <v>57.18562874251497</v>
      </c>
    </row>
    <row r="19" spans="1:19" ht="22.5" customHeight="1">
      <c r="A19" s="4" t="s">
        <v>74</v>
      </c>
      <c r="B19" s="4" t="s">
        <v>75</v>
      </c>
      <c r="C19" s="4" t="s">
        <v>76</v>
      </c>
      <c r="D19" s="1" t="s">
        <v>77</v>
      </c>
      <c r="E19" s="4" t="s">
        <v>78</v>
      </c>
      <c r="F19" s="6">
        <v>42380</v>
      </c>
      <c r="G19" s="4">
        <v>640</v>
      </c>
      <c r="H19" s="4">
        <v>524</v>
      </c>
      <c r="I19" s="4">
        <v>1114</v>
      </c>
      <c r="J19" s="7">
        <f t="shared" si="1"/>
        <v>11.604166666666666</v>
      </c>
      <c r="K19" s="7">
        <f t="shared" si="2"/>
        <v>9.60344827586207</v>
      </c>
      <c r="L19" s="7">
        <f t="shared" si="3"/>
        <v>1.2083333333333333</v>
      </c>
      <c r="M19" s="4">
        <v>3.5</v>
      </c>
      <c r="N19" s="4">
        <v>80</v>
      </c>
      <c r="O19" s="4">
        <v>4</v>
      </c>
      <c r="P19" s="4">
        <v>377</v>
      </c>
      <c r="Q19" s="4" t="s">
        <v>17</v>
      </c>
      <c r="R19" s="4" t="s">
        <v>13</v>
      </c>
      <c r="S19" s="8">
        <f t="shared" si="0"/>
        <v>58.90625000000001</v>
      </c>
    </row>
    <row r="20" spans="1:19" ht="22.5" customHeight="1">
      <c r="A20" s="4" t="s">
        <v>79</v>
      </c>
      <c r="B20" s="4" t="s">
        <v>9</v>
      </c>
      <c r="C20" s="4" t="s">
        <v>80</v>
      </c>
      <c r="D20" s="1" t="s">
        <v>81</v>
      </c>
      <c r="E20" s="4" t="s">
        <v>16</v>
      </c>
      <c r="F20" s="6">
        <v>42380</v>
      </c>
      <c r="G20" s="4">
        <v>658</v>
      </c>
      <c r="H20" s="4">
        <v>518</v>
      </c>
      <c r="I20" s="4">
        <v>1048</v>
      </c>
      <c r="J20" s="7">
        <f t="shared" si="1"/>
        <v>10.916666666666666</v>
      </c>
      <c r="K20" s="7">
        <f t="shared" si="2"/>
        <v>7.485714285714286</v>
      </c>
      <c r="L20" s="7">
        <f t="shared" si="3"/>
        <v>1.4583333333333333</v>
      </c>
      <c r="M20" s="4">
        <v>5</v>
      </c>
      <c r="N20" s="4">
        <v>83</v>
      </c>
      <c r="O20" s="4">
        <v>6</v>
      </c>
      <c r="P20" s="4">
        <v>380</v>
      </c>
      <c r="Q20" s="4" t="s">
        <v>82</v>
      </c>
      <c r="R20" s="4" t="s">
        <v>13</v>
      </c>
      <c r="S20" s="8">
        <f t="shared" si="0"/>
        <v>57.75075987841946</v>
      </c>
    </row>
    <row r="21" spans="1:19" ht="22.5" customHeight="1">
      <c r="A21" s="4" t="s">
        <v>83</v>
      </c>
      <c r="B21" s="4" t="s">
        <v>9</v>
      </c>
      <c r="C21" s="4" t="s">
        <v>84</v>
      </c>
      <c r="D21" s="1" t="s">
        <v>85</v>
      </c>
      <c r="E21" s="4" t="s">
        <v>62</v>
      </c>
      <c r="F21" s="6">
        <v>42380</v>
      </c>
      <c r="G21" s="4">
        <v>704</v>
      </c>
      <c r="H21" s="4">
        <v>506</v>
      </c>
      <c r="I21" s="4">
        <v>1268</v>
      </c>
      <c r="J21" s="7">
        <f t="shared" si="1"/>
        <v>13.208333333333334</v>
      </c>
      <c r="K21" s="7">
        <f t="shared" si="2"/>
        <v>6.404040404040404</v>
      </c>
      <c r="L21" s="7">
        <f t="shared" si="3"/>
        <v>2.0625</v>
      </c>
      <c r="M21" s="4">
        <v>4</v>
      </c>
      <c r="N21" s="4">
        <v>84</v>
      </c>
      <c r="O21" s="4">
        <v>6</v>
      </c>
      <c r="P21" s="4">
        <v>428</v>
      </c>
      <c r="Q21" s="4" t="s">
        <v>17</v>
      </c>
      <c r="R21" s="4" t="s">
        <v>18</v>
      </c>
      <c r="S21" s="8">
        <f t="shared" si="0"/>
        <v>60.79545454545454</v>
      </c>
    </row>
    <row r="22" spans="1:19" ht="22.5" customHeight="1">
      <c r="A22" s="4" t="s">
        <v>86</v>
      </c>
      <c r="B22" s="4" t="s">
        <v>75</v>
      </c>
      <c r="C22" s="4" t="s">
        <v>87</v>
      </c>
      <c r="D22" s="1" t="s">
        <v>22</v>
      </c>
      <c r="E22" s="4" t="s">
        <v>88</v>
      </c>
      <c r="F22" s="6">
        <v>42380</v>
      </c>
      <c r="G22" s="4">
        <v>744</v>
      </c>
      <c r="H22" s="4">
        <v>560</v>
      </c>
      <c r="I22" s="4">
        <v>1353</v>
      </c>
      <c r="J22" s="7">
        <f t="shared" si="1"/>
        <v>14.09375</v>
      </c>
      <c r="K22" s="7">
        <f t="shared" si="2"/>
        <v>7.353260869565217</v>
      </c>
      <c r="L22" s="7">
        <f t="shared" si="3"/>
        <v>1.9166666666666667</v>
      </c>
      <c r="M22" s="4">
        <v>4.5</v>
      </c>
      <c r="N22" s="4">
        <v>77</v>
      </c>
      <c r="O22" s="4">
        <v>5</v>
      </c>
      <c r="P22" s="4">
        <v>411</v>
      </c>
      <c r="Q22" s="4" t="s">
        <v>45</v>
      </c>
      <c r="R22" s="4" t="s">
        <v>7</v>
      </c>
      <c r="S22" s="8">
        <f t="shared" si="0"/>
        <v>55.24193548387096</v>
      </c>
    </row>
    <row r="23" spans="1:19" ht="22.5" customHeight="1">
      <c r="A23" s="4" t="s">
        <v>89</v>
      </c>
      <c r="B23" s="4" t="s">
        <v>75</v>
      </c>
      <c r="C23" s="4" t="s">
        <v>90</v>
      </c>
      <c r="D23" s="1" t="s">
        <v>91</v>
      </c>
      <c r="E23" s="4" t="s">
        <v>78</v>
      </c>
      <c r="F23" s="6">
        <v>42380</v>
      </c>
      <c r="G23" s="4">
        <v>666</v>
      </c>
      <c r="H23" s="4">
        <v>500</v>
      </c>
      <c r="I23" s="4">
        <v>1098</v>
      </c>
      <c r="J23" s="7">
        <f t="shared" si="1"/>
        <v>11.4375</v>
      </c>
      <c r="K23" s="7">
        <f t="shared" si="2"/>
        <v>6.614457831325301</v>
      </c>
      <c r="L23" s="7">
        <f t="shared" si="3"/>
        <v>1.7291666666666667</v>
      </c>
      <c r="M23" s="4">
        <v>5</v>
      </c>
      <c r="N23" s="4">
        <v>72</v>
      </c>
      <c r="O23" s="4">
        <v>5</v>
      </c>
      <c r="P23" s="4">
        <v>411</v>
      </c>
      <c r="Q23" s="4" t="s">
        <v>12</v>
      </c>
      <c r="R23" s="4" t="s">
        <v>13</v>
      </c>
      <c r="S23" s="8">
        <f t="shared" si="0"/>
        <v>61.711711711711715</v>
      </c>
    </row>
    <row r="24" spans="1:19" ht="22.5" customHeight="1">
      <c r="A24" s="4" t="s">
        <v>92</v>
      </c>
      <c r="B24" s="4" t="s">
        <v>75</v>
      </c>
      <c r="C24" s="4" t="s">
        <v>93</v>
      </c>
      <c r="D24" s="1" t="s">
        <v>94</v>
      </c>
      <c r="E24" s="4" t="s">
        <v>78</v>
      </c>
      <c r="F24" s="6">
        <v>42380</v>
      </c>
      <c r="G24" s="4">
        <v>688</v>
      </c>
      <c r="H24" s="4">
        <v>504</v>
      </c>
      <c r="I24" s="4">
        <v>1229</v>
      </c>
      <c r="J24" s="7">
        <f t="shared" si="1"/>
        <v>12.802083333333334</v>
      </c>
      <c r="K24" s="7">
        <f t="shared" si="2"/>
        <v>6.679347826086957</v>
      </c>
      <c r="L24" s="7">
        <f t="shared" si="3"/>
        <v>1.9166666666666667</v>
      </c>
      <c r="M24" s="4">
        <v>4.5</v>
      </c>
      <c r="N24" s="4">
        <v>78</v>
      </c>
      <c r="O24" s="4">
        <v>6</v>
      </c>
      <c r="P24" s="4">
        <v>402</v>
      </c>
      <c r="Q24" s="4" t="s">
        <v>6</v>
      </c>
      <c r="R24" s="4" t="s">
        <v>18</v>
      </c>
      <c r="S24" s="8">
        <f t="shared" si="0"/>
        <v>58.43023255813954</v>
      </c>
    </row>
    <row r="25" spans="1:19" ht="22.5" customHeight="1">
      <c r="A25" s="4" t="s">
        <v>95</v>
      </c>
      <c r="B25" s="4" t="s">
        <v>9</v>
      </c>
      <c r="C25" s="4" t="s">
        <v>96</v>
      </c>
      <c r="D25" s="1" t="s">
        <v>97</v>
      </c>
      <c r="E25" s="4" t="s">
        <v>44</v>
      </c>
      <c r="F25" s="6">
        <v>42380</v>
      </c>
      <c r="G25" s="4">
        <v>710</v>
      </c>
      <c r="H25" s="4">
        <v>536</v>
      </c>
      <c r="I25" s="4">
        <v>1167</v>
      </c>
      <c r="J25" s="7">
        <f t="shared" si="1"/>
        <v>12.15625</v>
      </c>
      <c r="K25" s="7">
        <f t="shared" si="2"/>
        <v>6.706896551724138</v>
      </c>
      <c r="L25" s="7">
        <f t="shared" si="3"/>
        <v>1.8125</v>
      </c>
      <c r="M25" s="4">
        <v>5</v>
      </c>
      <c r="N25" s="4">
        <v>83</v>
      </c>
      <c r="O25" s="4">
        <v>7</v>
      </c>
      <c r="P25" s="4">
        <v>415</v>
      </c>
      <c r="Q25" s="4" t="s">
        <v>6</v>
      </c>
      <c r="R25" s="4" t="s">
        <v>13</v>
      </c>
      <c r="S25" s="8">
        <f t="shared" si="0"/>
        <v>58.45070422535211</v>
      </c>
    </row>
    <row r="26" spans="1:19" ht="22.5" customHeight="1">
      <c r="A26" s="4" t="s">
        <v>98</v>
      </c>
      <c r="B26" s="4" t="s">
        <v>75</v>
      </c>
      <c r="C26" s="4" t="s">
        <v>99</v>
      </c>
      <c r="D26" s="1" t="s">
        <v>100</v>
      </c>
      <c r="E26" s="4" t="s">
        <v>101</v>
      </c>
      <c r="F26" s="6">
        <v>42380</v>
      </c>
      <c r="G26" s="4">
        <v>786</v>
      </c>
      <c r="H26" s="4">
        <v>576</v>
      </c>
      <c r="I26" s="4">
        <v>1357</v>
      </c>
      <c r="J26" s="7">
        <f t="shared" si="1"/>
        <v>14.135416666666666</v>
      </c>
      <c r="K26" s="7">
        <f t="shared" si="2"/>
        <v>6.461904761904762</v>
      </c>
      <c r="L26" s="7">
        <f t="shared" si="3"/>
        <v>2.1875</v>
      </c>
      <c r="M26" s="4">
        <v>5.5</v>
      </c>
      <c r="N26" s="4">
        <v>82</v>
      </c>
      <c r="O26" s="4">
        <v>7</v>
      </c>
      <c r="P26" s="4">
        <v>441</v>
      </c>
      <c r="Q26" s="4" t="s">
        <v>6</v>
      </c>
      <c r="R26" s="4" t="s">
        <v>18</v>
      </c>
      <c r="S26" s="8">
        <f t="shared" si="0"/>
        <v>56.10687022900763</v>
      </c>
    </row>
    <row r="27" spans="1:19" ht="22.5" customHeight="1">
      <c r="A27" s="4" t="s">
        <v>102</v>
      </c>
      <c r="B27" s="4" t="s">
        <v>9</v>
      </c>
      <c r="C27" s="4" t="s">
        <v>103</v>
      </c>
      <c r="D27" s="1" t="s">
        <v>104</v>
      </c>
      <c r="E27" s="4" t="s">
        <v>105</v>
      </c>
      <c r="F27" s="6">
        <v>42380</v>
      </c>
      <c r="G27" s="4">
        <v>718</v>
      </c>
      <c r="H27" s="4">
        <v>522</v>
      </c>
      <c r="I27" s="4">
        <v>1234</v>
      </c>
      <c r="J27" s="7">
        <f t="shared" si="1"/>
        <v>12.854166666666666</v>
      </c>
      <c r="K27" s="7">
        <f t="shared" si="2"/>
        <v>6.295918367346939</v>
      </c>
      <c r="L27" s="7">
        <f t="shared" si="3"/>
        <v>2.0416666666666665</v>
      </c>
      <c r="M27" s="4">
        <v>4</v>
      </c>
      <c r="N27" s="4">
        <v>84</v>
      </c>
      <c r="O27" s="4">
        <v>4</v>
      </c>
      <c r="P27" s="4">
        <v>426</v>
      </c>
      <c r="Q27" s="4" t="s">
        <v>17</v>
      </c>
      <c r="R27" s="4" t="s">
        <v>66</v>
      </c>
      <c r="S27" s="8">
        <f t="shared" si="0"/>
        <v>59.33147632311978</v>
      </c>
    </row>
    <row r="28" spans="1:19" ht="22.5" customHeight="1">
      <c r="A28" s="4" t="s">
        <v>106</v>
      </c>
      <c r="B28" s="4" t="s">
        <v>107</v>
      </c>
      <c r="C28" s="4" t="s">
        <v>108</v>
      </c>
      <c r="D28" s="1" t="s">
        <v>51</v>
      </c>
      <c r="E28" s="4" t="s">
        <v>109</v>
      </c>
      <c r="F28" s="6">
        <v>42380</v>
      </c>
      <c r="G28" s="4">
        <v>836</v>
      </c>
      <c r="H28" s="4">
        <v>648</v>
      </c>
      <c r="I28" s="4">
        <v>1343</v>
      </c>
      <c r="J28" s="7">
        <f t="shared" si="1"/>
        <v>13.989583333333334</v>
      </c>
      <c r="K28" s="7">
        <f t="shared" si="2"/>
        <v>7.143617021276596</v>
      </c>
      <c r="L28" s="7">
        <f t="shared" si="3"/>
        <v>1.9583333333333333</v>
      </c>
      <c r="M28" s="4">
        <v>3.5</v>
      </c>
      <c r="N28" s="4">
        <v>84</v>
      </c>
      <c r="O28" s="4">
        <v>4</v>
      </c>
      <c r="P28" s="4">
        <v>469</v>
      </c>
      <c r="Q28" s="4" t="s">
        <v>17</v>
      </c>
      <c r="R28" s="4" t="s">
        <v>13</v>
      </c>
      <c r="S28" s="8">
        <f t="shared" si="0"/>
        <v>56.10047846889952</v>
      </c>
    </row>
    <row r="29" spans="1:19" ht="22.5" customHeight="1">
      <c r="A29" s="4" t="s">
        <v>110</v>
      </c>
      <c r="B29" s="4" t="s">
        <v>20</v>
      </c>
      <c r="C29" s="4" t="s">
        <v>111</v>
      </c>
      <c r="D29" s="1" t="s">
        <v>69</v>
      </c>
      <c r="E29" s="4" t="s">
        <v>112</v>
      </c>
      <c r="F29" s="6">
        <v>42380</v>
      </c>
      <c r="G29" s="4">
        <v>788</v>
      </c>
      <c r="H29" s="4">
        <v>630</v>
      </c>
      <c r="I29" s="4">
        <v>1300</v>
      </c>
      <c r="J29" s="7">
        <f t="shared" si="1"/>
        <v>13.541666666666666</v>
      </c>
      <c r="K29" s="7">
        <f t="shared" si="2"/>
        <v>8.227848101265822</v>
      </c>
      <c r="L29" s="7">
        <f t="shared" si="3"/>
        <v>1.6458333333333333</v>
      </c>
      <c r="M29" s="4">
        <v>3</v>
      </c>
      <c r="N29" s="4">
        <v>86</v>
      </c>
      <c r="O29" s="4">
        <v>3</v>
      </c>
      <c r="P29" s="4">
        <v>475</v>
      </c>
      <c r="Q29" s="4" t="s">
        <v>12</v>
      </c>
      <c r="R29" s="4" t="s">
        <v>13</v>
      </c>
      <c r="S29" s="8">
        <f t="shared" si="0"/>
        <v>60.27918781725889</v>
      </c>
    </row>
    <row r="30" spans="1:19" ht="22.5" customHeight="1">
      <c r="A30" s="4" t="s">
        <v>113</v>
      </c>
      <c r="B30" s="4" t="s">
        <v>75</v>
      </c>
      <c r="C30" s="4" t="s">
        <v>114</v>
      </c>
      <c r="D30" s="1" t="s">
        <v>115</v>
      </c>
      <c r="E30" s="4" t="s">
        <v>116</v>
      </c>
      <c r="F30" s="6">
        <v>42380</v>
      </c>
      <c r="G30" s="4">
        <v>654</v>
      </c>
      <c r="H30" s="4">
        <v>502</v>
      </c>
      <c r="I30" s="4">
        <v>1109</v>
      </c>
      <c r="J30" s="7">
        <f t="shared" si="1"/>
        <v>11.552083333333334</v>
      </c>
      <c r="K30" s="7">
        <f t="shared" si="2"/>
        <v>7.296052631578948</v>
      </c>
      <c r="L30" s="7">
        <f t="shared" si="3"/>
        <v>1.5833333333333333</v>
      </c>
      <c r="M30" s="4">
        <v>4</v>
      </c>
      <c r="N30" s="4">
        <v>82</v>
      </c>
      <c r="O30" s="4">
        <v>6</v>
      </c>
      <c r="P30" s="4">
        <v>401</v>
      </c>
      <c r="Q30" s="4" t="s">
        <v>17</v>
      </c>
      <c r="R30" s="4" t="s">
        <v>66</v>
      </c>
      <c r="S30" s="8">
        <f t="shared" si="0"/>
        <v>61.31498470948012</v>
      </c>
    </row>
    <row r="31" spans="1:19" ht="22.5" customHeight="1">
      <c r="A31" s="4" t="s">
        <v>117</v>
      </c>
      <c r="B31" s="4" t="s">
        <v>26</v>
      </c>
      <c r="C31" s="4" t="s">
        <v>118</v>
      </c>
      <c r="D31" s="1" t="s">
        <v>119</v>
      </c>
      <c r="E31" s="4" t="s">
        <v>29</v>
      </c>
      <c r="F31" s="6">
        <v>42380</v>
      </c>
      <c r="G31" s="4">
        <v>764</v>
      </c>
      <c r="H31" s="4">
        <v>578</v>
      </c>
      <c r="I31" s="4">
        <v>1367</v>
      </c>
      <c r="J31" s="7">
        <f t="shared" si="1"/>
        <v>14.239583333333334</v>
      </c>
      <c r="K31" s="7">
        <f t="shared" si="2"/>
        <v>7.349462365591398</v>
      </c>
      <c r="L31" s="7">
        <f t="shared" si="3"/>
        <v>1.9375</v>
      </c>
      <c r="M31" s="4">
        <v>6.5</v>
      </c>
      <c r="N31" s="4">
        <v>81</v>
      </c>
      <c r="O31" s="4">
        <v>6</v>
      </c>
      <c r="P31" s="4">
        <v>431</v>
      </c>
      <c r="Q31" s="4" t="s">
        <v>6</v>
      </c>
      <c r="R31" s="4" t="s">
        <v>18</v>
      </c>
      <c r="S31" s="8">
        <f t="shared" si="0"/>
        <v>56.41361256544503</v>
      </c>
    </row>
    <row r="32" spans="1:19" ht="22.5" customHeight="1">
      <c r="A32" s="4" t="s">
        <v>120</v>
      </c>
      <c r="B32" s="4" t="s">
        <v>9</v>
      </c>
      <c r="C32" s="4" t="s">
        <v>121</v>
      </c>
      <c r="D32" s="1" t="s">
        <v>122</v>
      </c>
      <c r="E32" s="4" t="s">
        <v>62</v>
      </c>
      <c r="F32" s="6">
        <v>42380</v>
      </c>
      <c r="G32" s="4">
        <v>750</v>
      </c>
      <c r="H32" s="4">
        <v>572</v>
      </c>
      <c r="I32" s="4">
        <v>1397</v>
      </c>
      <c r="J32" s="7">
        <f t="shared" si="1"/>
        <v>14.552083333333334</v>
      </c>
      <c r="K32" s="7">
        <f t="shared" si="2"/>
        <v>7.848314606741573</v>
      </c>
      <c r="L32" s="7">
        <f t="shared" si="3"/>
        <v>1.8541666666666667</v>
      </c>
      <c r="M32" s="4">
        <v>3.5</v>
      </c>
      <c r="N32" s="4">
        <v>88</v>
      </c>
      <c r="O32" s="4">
        <v>5</v>
      </c>
      <c r="P32" s="4">
        <v>449</v>
      </c>
      <c r="Q32" s="4" t="s">
        <v>17</v>
      </c>
      <c r="R32" s="4" t="s">
        <v>24</v>
      </c>
      <c r="S32" s="8">
        <f t="shared" si="0"/>
        <v>59.86666666666667</v>
      </c>
    </row>
    <row r="33" spans="1:19" ht="22.5" customHeight="1">
      <c r="A33" s="4" t="s">
        <v>123</v>
      </c>
      <c r="B33" s="4" t="s">
        <v>75</v>
      </c>
      <c r="C33" s="4" t="s">
        <v>124</v>
      </c>
      <c r="D33" s="1" t="s">
        <v>125</v>
      </c>
      <c r="E33" s="4" t="s">
        <v>126</v>
      </c>
      <c r="F33" s="6">
        <v>42380</v>
      </c>
      <c r="G33" s="4">
        <v>722</v>
      </c>
      <c r="H33" s="4">
        <v>568</v>
      </c>
      <c r="I33" s="4">
        <v>1248</v>
      </c>
      <c r="J33" s="7">
        <f t="shared" si="1"/>
        <v>13</v>
      </c>
      <c r="K33" s="7">
        <f t="shared" si="2"/>
        <v>8.103896103896103</v>
      </c>
      <c r="L33" s="7">
        <f t="shared" si="3"/>
        <v>1.6041666666666667</v>
      </c>
      <c r="M33" s="4">
        <v>3.5</v>
      </c>
      <c r="N33" s="4">
        <v>83</v>
      </c>
      <c r="O33" s="4">
        <v>6</v>
      </c>
      <c r="P33" s="4">
        <v>427</v>
      </c>
      <c r="Q33" s="4" t="s">
        <v>17</v>
      </c>
      <c r="R33" s="4" t="s">
        <v>24</v>
      </c>
      <c r="S33" s="8">
        <f t="shared" si="0"/>
        <v>59.14127423822715</v>
      </c>
    </row>
    <row r="34" spans="1:19" ht="22.5" customHeight="1">
      <c r="A34" s="4" t="s">
        <v>127</v>
      </c>
      <c r="B34" s="4" t="s">
        <v>75</v>
      </c>
      <c r="C34" s="4" t="s">
        <v>128</v>
      </c>
      <c r="D34" s="1" t="s">
        <v>129</v>
      </c>
      <c r="E34" s="4" t="s">
        <v>130</v>
      </c>
      <c r="F34" s="6">
        <v>42380</v>
      </c>
      <c r="G34" s="4">
        <v>640</v>
      </c>
      <c r="H34" s="4">
        <v>478</v>
      </c>
      <c r="I34" s="4">
        <v>1195</v>
      </c>
      <c r="J34" s="7">
        <f t="shared" si="1"/>
        <v>12.447916666666666</v>
      </c>
      <c r="K34" s="7">
        <f t="shared" si="2"/>
        <v>7.376543209876543</v>
      </c>
      <c r="L34" s="7">
        <f t="shared" si="3"/>
        <v>1.6875</v>
      </c>
      <c r="M34" s="4">
        <v>3.5</v>
      </c>
      <c r="N34" s="4">
        <v>81</v>
      </c>
      <c r="O34" s="4">
        <v>6</v>
      </c>
      <c r="P34" s="4">
        <v>387</v>
      </c>
      <c r="Q34" s="4" t="s">
        <v>6</v>
      </c>
      <c r="R34" s="4" t="s">
        <v>13</v>
      </c>
      <c r="S34" s="8">
        <f t="shared" si="0"/>
        <v>60.46875000000001</v>
      </c>
    </row>
    <row r="35" spans="1:19" ht="22.5" customHeight="1">
      <c r="A35" s="4" t="s">
        <v>131</v>
      </c>
      <c r="B35" s="4" t="s">
        <v>107</v>
      </c>
      <c r="C35" s="4" t="s">
        <v>132</v>
      </c>
      <c r="D35" s="1" t="s">
        <v>133</v>
      </c>
      <c r="E35" s="4" t="s">
        <v>109</v>
      </c>
      <c r="F35" s="6">
        <v>42380</v>
      </c>
      <c r="G35" s="4">
        <v>624</v>
      </c>
      <c r="H35" s="4">
        <v>440</v>
      </c>
      <c r="I35" s="4">
        <v>1152</v>
      </c>
      <c r="J35" s="7">
        <f t="shared" si="1"/>
        <v>12</v>
      </c>
      <c r="K35" s="7">
        <f t="shared" si="2"/>
        <v>6.260869565217391</v>
      </c>
      <c r="L35" s="7">
        <f t="shared" si="3"/>
        <v>1.9166666666666667</v>
      </c>
      <c r="M35" s="4">
        <v>3</v>
      </c>
      <c r="N35" s="4">
        <v>86</v>
      </c>
      <c r="O35" s="4">
        <v>5</v>
      </c>
      <c r="P35" s="4">
        <v>377</v>
      </c>
      <c r="Q35" s="4" t="s">
        <v>12</v>
      </c>
      <c r="R35" s="4" t="s">
        <v>24</v>
      </c>
      <c r="S35" s="8">
        <f aca="true" t="shared" si="4" ref="S35:S66">P35/G35*100</f>
        <v>60.416666666666664</v>
      </c>
    </row>
    <row r="36" spans="1:19" ht="22.5" customHeight="1">
      <c r="A36" s="4" t="s">
        <v>134</v>
      </c>
      <c r="B36" s="4" t="s">
        <v>75</v>
      </c>
      <c r="C36" s="4" t="s">
        <v>135</v>
      </c>
      <c r="D36" s="1" t="s">
        <v>136</v>
      </c>
      <c r="E36" s="4" t="s">
        <v>78</v>
      </c>
      <c r="F36" s="6">
        <v>42380</v>
      </c>
      <c r="G36" s="4">
        <v>680</v>
      </c>
      <c r="H36" s="4">
        <v>520</v>
      </c>
      <c r="I36" s="4">
        <v>1194</v>
      </c>
      <c r="J36" s="7">
        <f t="shared" si="1"/>
        <v>12.4375</v>
      </c>
      <c r="K36" s="7">
        <f t="shared" si="2"/>
        <v>7.4624999999999995</v>
      </c>
      <c r="L36" s="7">
        <f t="shared" si="3"/>
        <v>1.6666666666666667</v>
      </c>
      <c r="M36" s="4">
        <v>3</v>
      </c>
      <c r="N36" s="4">
        <v>88</v>
      </c>
      <c r="O36" s="4">
        <v>4</v>
      </c>
      <c r="P36" s="4">
        <v>439</v>
      </c>
      <c r="Q36" s="4" t="s">
        <v>40</v>
      </c>
      <c r="R36" s="4" t="s">
        <v>66</v>
      </c>
      <c r="S36" s="8">
        <f t="shared" si="4"/>
        <v>64.55882352941177</v>
      </c>
    </row>
    <row r="37" spans="1:19" ht="22.5" customHeight="1">
      <c r="A37" s="4" t="s">
        <v>137</v>
      </c>
      <c r="B37" s="4" t="s">
        <v>75</v>
      </c>
      <c r="C37" s="4" t="s">
        <v>138</v>
      </c>
      <c r="D37" s="1" t="s">
        <v>65</v>
      </c>
      <c r="E37" s="4" t="s">
        <v>78</v>
      </c>
      <c r="F37" s="6">
        <v>42380</v>
      </c>
      <c r="G37" s="4">
        <v>720</v>
      </c>
      <c r="H37" s="4">
        <v>572</v>
      </c>
      <c r="I37" s="4">
        <v>1282</v>
      </c>
      <c r="J37" s="7">
        <f t="shared" si="1"/>
        <v>13.354166666666666</v>
      </c>
      <c r="K37" s="7">
        <f t="shared" si="2"/>
        <v>8.662162162162161</v>
      </c>
      <c r="L37" s="7">
        <f t="shared" si="3"/>
        <v>1.5416666666666667</v>
      </c>
      <c r="M37" s="4">
        <v>3</v>
      </c>
      <c r="N37" s="4">
        <v>88</v>
      </c>
      <c r="O37" s="4">
        <v>4</v>
      </c>
      <c r="P37" s="4">
        <v>448</v>
      </c>
      <c r="Q37" s="4" t="s">
        <v>12</v>
      </c>
      <c r="R37" s="4" t="s">
        <v>24</v>
      </c>
      <c r="S37" s="8">
        <f t="shared" si="4"/>
        <v>62.22222222222222</v>
      </c>
    </row>
    <row r="38" spans="1:19" ht="22.5" customHeight="1">
      <c r="A38" s="4" t="s">
        <v>139</v>
      </c>
      <c r="B38" s="4" t="s">
        <v>140</v>
      </c>
      <c r="C38" s="4" t="s">
        <v>141</v>
      </c>
      <c r="D38" s="1" t="s">
        <v>142</v>
      </c>
      <c r="E38" s="4" t="s">
        <v>143</v>
      </c>
      <c r="F38" s="6">
        <v>42380</v>
      </c>
      <c r="G38" s="4">
        <v>654</v>
      </c>
      <c r="H38" s="4">
        <v>528</v>
      </c>
      <c r="I38" s="4">
        <v>1268</v>
      </c>
      <c r="J38" s="7">
        <f t="shared" si="1"/>
        <v>13.208333333333334</v>
      </c>
      <c r="K38" s="7">
        <f t="shared" si="2"/>
        <v>10.063492063492063</v>
      </c>
      <c r="L38" s="7">
        <f t="shared" si="3"/>
        <v>1.3125</v>
      </c>
      <c r="M38" s="4">
        <v>3.5</v>
      </c>
      <c r="N38" s="4">
        <v>74</v>
      </c>
      <c r="O38" s="4">
        <v>5</v>
      </c>
      <c r="P38" s="4">
        <v>392</v>
      </c>
      <c r="Q38" s="4" t="s">
        <v>6</v>
      </c>
      <c r="R38" s="4" t="s">
        <v>24</v>
      </c>
      <c r="S38" s="8">
        <f t="shared" si="4"/>
        <v>59.9388379204893</v>
      </c>
    </row>
    <row r="39" spans="1:19" ht="22.5" customHeight="1">
      <c r="A39" s="4" t="s">
        <v>144</v>
      </c>
      <c r="B39" s="4" t="s">
        <v>54</v>
      </c>
      <c r="C39" s="4" t="s">
        <v>145</v>
      </c>
      <c r="D39" s="1" t="s">
        <v>146</v>
      </c>
      <c r="E39" s="4" t="s">
        <v>147</v>
      </c>
      <c r="F39" s="6">
        <v>42380</v>
      </c>
      <c r="G39" s="4">
        <v>746</v>
      </c>
      <c r="H39" s="4">
        <v>576</v>
      </c>
      <c r="I39" s="4">
        <v>1386</v>
      </c>
      <c r="J39" s="7">
        <f t="shared" si="1"/>
        <v>14.4375</v>
      </c>
      <c r="K39" s="7">
        <f t="shared" si="2"/>
        <v>8.152941176470588</v>
      </c>
      <c r="L39" s="7">
        <f t="shared" si="3"/>
        <v>1.7708333333333333</v>
      </c>
      <c r="M39" s="4">
        <v>6</v>
      </c>
      <c r="N39" s="4">
        <v>85</v>
      </c>
      <c r="O39" s="4">
        <v>7</v>
      </c>
      <c r="P39" s="4">
        <v>426</v>
      </c>
      <c r="Q39" s="4" t="s">
        <v>6</v>
      </c>
      <c r="R39" s="4" t="s">
        <v>7</v>
      </c>
      <c r="S39" s="8">
        <f t="shared" si="4"/>
        <v>57.10455764075068</v>
      </c>
    </row>
    <row r="40" spans="1:19" ht="22.5" customHeight="1">
      <c r="A40" s="4" t="s">
        <v>149</v>
      </c>
      <c r="B40" s="4" t="s">
        <v>107</v>
      </c>
      <c r="C40" s="4" t="s">
        <v>150</v>
      </c>
      <c r="D40" s="1" t="s">
        <v>65</v>
      </c>
      <c r="E40" s="4" t="s">
        <v>109</v>
      </c>
      <c r="F40" s="6">
        <v>42380</v>
      </c>
      <c r="G40" s="4">
        <v>762</v>
      </c>
      <c r="H40" s="4">
        <v>614</v>
      </c>
      <c r="I40" s="4">
        <v>1446</v>
      </c>
      <c r="J40" s="7">
        <f t="shared" si="1"/>
        <v>15.0625</v>
      </c>
      <c r="K40" s="7">
        <f t="shared" si="2"/>
        <v>9.77027027027027</v>
      </c>
      <c r="L40" s="7">
        <f t="shared" si="3"/>
        <v>1.5416666666666667</v>
      </c>
      <c r="M40" s="4">
        <v>3.5</v>
      </c>
      <c r="N40" s="4">
        <v>85</v>
      </c>
      <c r="O40" s="4">
        <v>4</v>
      </c>
      <c r="P40" s="4">
        <v>429</v>
      </c>
      <c r="Q40" s="4" t="s">
        <v>45</v>
      </c>
      <c r="R40" s="4" t="s">
        <v>24</v>
      </c>
      <c r="S40" s="8">
        <f t="shared" si="4"/>
        <v>56.2992125984252</v>
      </c>
    </row>
    <row r="41" spans="1:19" ht="22.5" customHeight="1">
      <c r="A41" s="4" t="s">
        <v>151</v>
      </c>
      <c r="B41" s="4" t="s">
        <v>107</v>
      </c>
      <c r="C41" s="4" t="s">
        <v>152</v>
      </c>
      <c r="D41" s="1" t="s">
        <v>153</v>
      </c>
      <c r="E41" s="4" t="s">
        <v>154</v>
      </c>
      <c r="F41" s="6">
        <v>42380</v>
      </c>
      <c r="G41" s="4">
        <v>768</v>
      </c>
      <c r="H41" s="4">
        <v>624</v>
      </c>
      <c r="I41" s="4">
        <v>1265</v>
      </c>
      <c r="J41" s="7">
        <f t="shared" si="1"/>
        <v>13.177083333333334</v>
      </c>
      <c r="K41" s="7">
        <f t="shared" si="2"/>
        <v>8.784722222222223</v>
      </c>
      <c r="L41" s="7">
        <f t="shared" si="3"/>
        <v>1.5</v>
      </c>
      <c r="M41" s="4">
        <v>2.5</v>
      </c>
      <c r="N41" s="4">
        <v>85</v>
      </c>
      <c r="O41" s="4">
        <v>4</v>
      </c>
      <c r="P41" s="4">
        <v>448</v>
      </c>
      <c r="Q41" s="4" t="s">
        <v>17</v>
      </c>
      <c r="R41" s="4" t="s">
        <v>24</v>
      </c>
      <c r="S41" s="8">
        <f t="shared" si="4"/>
        <v>58.333333333333336</v>
      </c>
    </row>
    <row r="42" spans="1:19" ht="22.5" customHeight="1">
      <c r="A42" s="4" t="s">
        <v>155</v>
      </c>
      <c r="B42" s="4" t="s">
        <v>20</v>
      </c>
      <c r="C42" s="4" t="s">
        <v>156</v>
      </c>
      <c r="D42" s="1" t="s">
        <v>157</v>
      </c>
      <c r="E42" s="4" t="s">
        <v>158</v>
      </c>
      <c r="F42" s="6">
        <v>42380</v>
      </c>
      <c r="G42" s="4">
        <v>626</v>
      </c>
      <c r="H42" s="4">
        <v>484</v>
      </c>
      <c r="I42" s="4">
        <v>1062</v>
      </c>
      <c r="J42" s="7">
        <f t="shared" si="1"/>
        <v>11.0625</v>
      </c>
      <c r="K42" s="7">
        <f t="shared" si="2"/>
        <v>7.478873239436619</v>
      </c>
      <c r="L42" s="7">
        <f t="shared" si="3"/>
        <v>1.4791666666666667</v>
      </c>
      <c r="M42" s="4">
        <v>3.5</v>
      </c>
      <c r="N42" s="4">
        <v>80</v>
      </c>
      <c r="O42" s="4">
        <v>5</v>
      </c>
      <c r="P42" s="4">
        <v>360</v>
      </c>
      <c r="Q42" s="4" t="s">
        <v>45</v>
      </c>
      <c r="R42" s="4" t="s">
        <v>13</v>
      </c>
      <c r="S42" s="8">
        <f t="shared" si="4"/>
        <v>57.50798722044729</v>
      </c>
    </row>
    <row r="43" spans="1:19" ht="22.5" customHeight="1">
      <c r="A43" s="4" t="s">
        <v>159</v>
      </c>
      <c r="B43" s="4" t="s">
        <v>75</v>
      </c>
      <c r="C43" s="4" t="s">
        <v>160</v>
      </c>
      <c r="D43" s="1" t="s">
        <v>161</v>
      </c>
      <c r="E43" s="4" t="s">
        <v>116</v>
      </c>
      <c r="F43" s="6">
        <v>42380</v>
      </c>
      <c r="G43" s="4">
        <v>704</v>
      </c>
      <c r="H43" s="4">
        <v>568</v>
      </c>
      <c r="I43" s="4">
        <v>1143</v>
      </c>
      <c r="J43" s="7">
        <f t="shared" si="1"/>
        <v>11.90625</v>
      </c>
      <c r="K43" s="7">
        <f t="shared" si="2"/>
        <v>8.404411764705882</v>
      </c>
      <c r="L43" s="7">
        <f t="shared" si="3"/>
        <v>1.4166666666666667</v>
      </c>
      <c r="M43" s="4">
        <v>5.5</v>
      </c>
      <c r="N43" s="4">
        <v>88</v>
      </c>
      <c r="O43" s="4">
        <v>6</v>
      </c>
      <c r="P43" s="4">
        <v>422</v>
      </c>
      <c r="Q43" s="4" t="s">
        <v>17</v>
      </c>
      <c r="R43" s="4" t="s">
        <v>13</v>
      </c>
      <c r="S43" s="8">
        <f t="shared" si="4"/>
        <v>59.94318181818182</v>
      </c>
    </row>
    <row r="44" spans="1:19" ht="22.5" customHeight="1">
      <c r="A44" s="4" t="s">
        <v>162</v>
      </c>
      <c r="B44" s="4" t="s">
        <v>9</v>
      </c>
      <c r="C44" s="4" t="s">
        <v>163</v>
      </c>
      <c r="D44" s="1" t="s">
        <v>164</v>
      </c>
      <c r="E44" s="4" t="s">
        <v>165</v>
      </c>
      <c r="F44" s="6">
        <v>42380</v>
      </c>
      <c r="G44" s="4">
        <v>736</v>
      </c>
      <c r="H44" s="4">
        <v>544</v>
      </c>
      <c r="I44" s="4">
        <v>1232</v>
      </c>
      <c r="J44" s="7">
        <f t="shared" si="1"/>
        <v>12.833333333333334</v>
      </c>
      <c r="K44" s="7">
        <f t="shared" si="2"/>
        <v>6.416666666666667</v>
      </c>
      <c r="L44" s="7">
        <f t="shared" si="3"/>
        <v>2</v>
      </c>
      <c r="M44" s="4">
        <v>3.5</v>
      </c>
      <c r="N44" s="4">
        <v>82</v>
      </c>
      <c r="O44" s="4">
        <v>3</v>
      </c>
      <c r="P44" s="4">
        <v>443</v>
      </c>
      <c r="Q44" s="4" t="s">
        <v>12</v>
      </c>
      <c r="R44" s="4" t="s">
        <v>13</v>
      </c>
      <c r="S44" s="8">
        <f t="shared" si="4"/>
        <v>60.190217391304344</v>
      </c>
    </row>
    <row r="45" spans="1:19" ht="22.5" customHeight="1">
      <c r="A45" s="4" t="s">
        <v>166</v>
      </c>
      <c r="B45" s="4" t="s">
        <v>75</v>
      </c>
      <c r="C45" s="4" t="s">
        <v>167</v>
      </c>
      <c r="D45" s="1" t="s">
        <v>168</v>
      </c>
      <c r="E45" s="4" t="s">
        <v>78</v>
      </c>
      <c r="F45" s="6">
        <v>42380</v>
      </c>
      <c r="G45" s="4">
        <v>696</v>
      </c>
      <c r="H45" s="4">
        <v>552</v>
      </c>
      <c r="I45" s="4">
        <v>1223</v>
      </c>
      <c r="J45" s="7">
        <f t="shared" si="1"/>
        <v>12.739583333333334</v>
      </c>
      <c r="K45" s="7">
        <f t="shared" si="2"/>
        <v>8.493055555555555</v>
      </c>
      <c r="L45" s="7">
        <f t="shared" si="3"/>
        <v>1.5</v>
      </c>
      <c r="M45" s="4">
        <v>3.5</v>
      </c>
      <c r="N45" s="4">
        <v>87</v>
      </c>
      <c r="O45" s="4">
        <v>5</v>
      </c>
      <c r="P45" s="4">
        <v>434</v>
      </c>
      <c r="Q45" s="4" t="s">
        <v>17</v>
      </c>
      <c r="R45" s="4" t="s">
        <v>13</v>
      </c>
      <c r="S45" s="8">
        <f t="shared" si="4"/>
        <v>62.356321839080465</v>
      </c>
    </row>
    <row r="46" spans="1:19" ht="22.5" customHeight="1">
      <c r="A46" s="4" t="s">
        <v>169</v>
      </c>
      <c r="B46" s="4" t="s">
        <v>9</v>
      </c>
      <c r="C46" s="4" t="s">
        <v>170</v>
      </c>
      <c r="D46" s="1" t="s">
        <v>171</v>
      </c>
      <c r="E46" s="4" t="s">
        <v>16</v>
      </c>
      <c r="F46" s="6">
        <v>42380</v>
      </c>
      <c r="G46" s="4">
        <v>612</v>
      </c>
      <c r="H46" s="4">
        <v>473</v>
      </c>
      <c r="I46" s="4">
        <v>1110</v>
      </c>
      <c r="J46" s="7">
        <f t="shared" si="1"/>
        <v>11.5625</v>
      </c>
      <c r="K46" s="7">
        <f t="shared" si="2"/>
        <v>7.985611510791366</v>
      </c>
      <c r="L46" s="7">
        <f t="shared" si="3"/>
        <v>1.4479166666666667</v>
      </c>
      <c r="M46" s="4">
        <v>4</v>
      </c>
      <c r="N46" s="4">
        <v>84</v>
      </c>
      <c r="O46" s="4">
        <v>5</v>
      </c>
      <c r="P46" s="4">
        <v>365</v>
      </c>
      <c r="Q46" s="4" t="s">
        <v>17</v>
      </c>
      <c r="R46" s="4" t="s">
        <v>18</v>
      </c>
      <c r="S46" s="8">
        <f t="shared" si="4"/>
        <v>59.64052287581699</v>
      </c>
    </row>
    <row r="47" spans="1:19" ht="22.5" customHeight="1">
      <c r="A47" s="4" t="s">
        <v>172</v>
      </c>
      <c r="B47" s="4" t="s">
        <v>26</v>
      </c>
      <c r="C47" s="4" t="s">
        <v>173</v>
      </c>
      <c r="D47" s="1" t="s">
        <v>174</v>
      </c>
      <c r="E47" s="4" t="s">
        <v>29</v>
      </c>
      <c r="F47" s="6">
        <v>42380</v>
      </c>
      <c r="G47" s="4">
        <v>692</v>
      </c>
      <c r="H47" s="4">
        <v>524</v>
      </c>
      <c r="I47" s="4">
        <v>1365</v>
      </c>
      <c r="J47" s="7">
        <f t="shared" si="1"/>
        <v>14.21875</v>
      </c>
      <c r="K47" s="7">
        <f t="shared" si="2"/>
        <v>8.125</v>
      </c>
      <c r="L47" s="7">
        <f t="shared" si="3"/>
        <v>1.75</v>
      </c>
      <c r="M47" s="4">
        <v>5</v>
      </c>
      <c r="N47" s="4">
        <v>76</v>
      </c>
      <c r="O47" s="4">
        <v>7</v>
      </c>
      <c r="P47" s="4">
        <v>397</v>
      </c>
      <c r="Q47" s="4" t="s">
        <v>6</v>
      </c>
      <c r="R47" s="4" t="s">
        <v>18</v>
      </c>
      <c r="S47" s="8">
        <f t="shared" si="4"/>
        <v>57.36994219653179</v>
      </c>
    </row>
    <row r="48" spans="1:19" ht="22.5" customHeight="1">
      <c r="A48" s="4" t="s">
        <v>175</v>
      </c>
      <c r="B48" s="4" t="s">
        <v>26</v>
      </c>
      <c r="C48" s="4" t="s">
        <v>173</v>
      </c>
      <c r="D48" s="1" t="s">
        <v>174</v>
      </c>
      <c r="E48" s="4" t="s">
        <v>29</v>
      </c>
      <c r="F48" s="6">
        <v>42380</v>
      </c>
      <c r="G48" s="4">
        <v>708</v>
      </c>
      <c r="H48" s="4">
        <v>528</v>
      </c>
      <c r="I48" s="4">
        <v>1292</v>
      </c>
      <c r="J48" s="7">
        <f t="shared" si="1"/>
        <v>13.458333333333334</v>
      </c>
      <c r="K48" s="7">
        <f t="shared" si="2"/>
        <v>7.177777777777778</v>
      </c>
      <c r="L48" s="7">
        <f t="shared" si="3"/>
        <v>1.875</v>
      </c>
      <c r="M48" s="4">
        <v>5</v>
      </c>
      <c r="N48" s="4">
        <v>72</v>
      </c>
      <c r="O48" s="4">
        <v>5</v>
      </c>
      <c r="P48" s="4">
        <v>414</v>
      </c>
      <c r="Q48" s="4" t="s">
        <v>45</v>
      </c>
      <c r="R48" s="4" t="s">
        <v>18</v>
      </c>
      <c r="S48" s="8">
        <f t="shared" si="4"/>
        <v>58.47457627118644</v>
      </c>
    </row>
    <row r="49" spans="1:19" ht="22.5" customHeight="1">
      <c r="A49" s="4" t="s">
        <v>176</v>
      </c>
      <c r="B49" s="4" t="s">
        <v>20</v>
      </c>
      <c r="C49" s="4" t="s">
        <v>177</v>
      </c>
      <c r="D49" s="1" t="s">
        <v>178</v>
      </c>
      <c r="E49" s="4" t="s">
        <v>179</v>
      </c>
      <c r="F49" s="6">
        <v>42380</v>
      </c>
      <c r="G49" s="4">
        <v>624</v>
      </c>
      <c r="H49" s="4">
        <v>487</v>
      </c>
      <c r="I49" s="4">
        <v>1198</v>
      </c>
      <c r="J49" s="7">
        <f t="shared" si="1"/>
        <v>12.479166666666666</v>
      </c>
      <c r="K49" s="7">
        <f t="shared" si="2"/>
        <v>8.744525547445255</v>
      </c>
      <c r="L49" s="7">
        <f t="shared" si="3"/>
        <v>1.4270833333333333</v>
      </c>
      <c r="M49" s="4">
        <v>2.5</v>
      </c>
      <c r="N49" s="4">
        <v>76</v>
      </c>
      <c r="O49" s="4">
        <v>5</v>
      </c>
      <c r="P49" s="4">
        <v>374</v>
      </c>
      <c r="Q49" s="4" t="s">
        <v>6</v>
      </c>
      <c r="R49" s="4" t="s">
        <v>180</v>
      </c>
      <c r="S49" s="8">
        <f t="shared" si="4"/>
        <v>59.93589743589743</v>
      </c>
    </row>
    <row r="50" spans="1:19" ht="22.5" customHeight="1">
      <c r="A50" s="4" t="s">
        <v>181</v>
      </c>
      <c r="B50" s="4" t="s">
        <v>9</v>
      </c>
      <c r="C50" s="4" t="s">
        <v>182</v>
      </c>
      <c r="D50" s="1" t="s">
        <v>183</v>
      </c>
      <c r="E50" s="4" t="s">
        <v>16</v>
      </c>
      <c r="F50" s="6">
        <v>42380</v>
      </c>
      <c r="G50" s="4">
        <v>758</v>
      </c>
      <c r="H50" s="4">
        <v>554</v>
      </c>
      <c r="I50" s="4">
        <v>1410</v>
      </c>
      <c r="J50" s="7">
        <f t="shared" si="1"/>
        <v>14.6875</v>
      </c>
      <c r="K50" s="7">
        <f t="shared" si="2"/>
        <v>6.911764705882353</v>
      </c>
      <c r="L50" s="7">
        <f t="shared" si="3"/>
        <v>2.125</v>
      </c>
      <c r="M50" s="4">
        <v>4.5</v>
      </c>
      <c r="N50" s="4">
        <v>88</v>
      </c>
      <c r="O50" s="4">
        <v>6</v>
      </c>
      <c r="P50" s="4">
        <v>449</v>
      </c>
      <c r="Q50" s="4" t="s">
        <v>17</v>
      </c>
      <c r="R50" s="4" t="s">
        <v>13</v>
      </c>
      <c r="S50" s="8">
        <f t="shared" si="4"/>
        <v>59.23482849604221</v>
      </c>
    </row>
    <row r="51" spans="1:19" ht="22.5" customHeight="1">
      <c r="A51" s="4" t="s">
        <v>184</v>
      </c>
      <c r="B51" s="4" t="s">
        <v>107</v>
      </c>
      <c r="C51" s="4" t="s">
        <v>185</v>
      </c>
      <c r="D51" s="1" t="s">
        <v>56</v>
      </c>
      <c r="E51" s="4" t="s">
        <v>186</v>
      </c>
      <c r="F51" s="6">
        <v>42380</v>
      </c>
      <c r="G51" s="4">
        <v>808</v>
      </c>
      <c r="H51" s="4">
        <v>622</v>
      </c>
      <c r="I51" s="4">
        <v>1325</v>
      </c>
      <c r="J51" s="7">
        <f t="shared" si="1"/>
        <v>13.802083333333334</v>
      </c>
      <c r="K51" s="7">
        <f t="shared" si="2"/>
        <v>7.123655913978495</v>
      </c>
      <c r="L51" s="7">
        <f t="shared" si="3"/>
        <v>1.9375</v>
      </c>
      <c r="M51" s="4">
        <v>3.5</v>
      </c>
      <c r="N51" s="4">
        <v>78</v>
      </c>
      <c r="O51" s="4">
        <v>6</v>
      </c>
      <c r="P51" s="4">
        <v>490</v>
      </c>
      <c r="Q51" s="4" t="s">
        <v>12</v>
      </c>
      <c r="R51" s="4" t="s">
        <v>24</v>
      </c>
      <c r="S51" s="8">
        <f t="shared" si="4"/>
        <v>60.64356435643564</v>
      </c>
    </row>
    <row r="52" spans="1:19" ht="22.5" customHeight="1">
      <c r="A52" s="4" t="s">
        <v>187</v>
      </c>
      <c r="B52" s="4" t="s">
        <v>20</v>
      </c>
      <c r="C52" s="4" t="s">
        <v>188</v>
      </c>
      <c r="D52" s="1" t="s">
        <v>51</v>
      </c>
      <c r="E52" s="4" t="s">
        <v>189</v>
      </c>
      <c r="F52" s="6">
        <v>42380</v>
      </c>
      <c r="G52" s="4">
        <v>768</v>
      </c>
      <c r="H52" s="4">
        <v>576</v>
      </c>
      <c r="I52" s="4">
        <v>1319</v>
      </c>
      <c r="J52" s="7">
        <f t="shared" si="1"/>
        <v>13.739583333333334</v>
      </c>
      <c r="K52" s="7">
        <f t="shared" si="2"/>
        <v>6.869791666666667</v>
      </c>
      <c r="L52" s="7">
        <f t="shared" si="3"/>
        <v>2</v>
      </c>
      <c r="M52" s="4">
        <v>3</v>
      </c>
      <c r="N52" s="4">
        <v>80</v>
      </c>
      <c r="O52" s="4">
        <v>4</v>
      </c>
      <c r="P52" s="4">
        <v>458</v>
      </c>
      <c r="Q52" s="4" t="s">
        <v>17</v>
      </c>
      <c r="R52" s="4" t="s">
        <v>13</v>
      </c>
      <c r="S52" s="8">
        <f t="shared" si="4"/>
        <v>59.635416666666664</v>
      </c>
    </row>
    <row r="53" spans="1:19" ht="22.5" customHeight="1">
      <c r="A53" s="4" t="s">
        <v>190</v>
      </c>
      <c r="B53" s="4" t="s">
        <v>9</v>
      </c>
      <c r="C53" s="4" t="s">
        <v>191</v>
      </c>
      <c r="D53" s="1" t="s">
        <v>192</v>
      </c>
      <c r="E53" s="4" t="s">
        <v>16</v>
      </c>
      <c r="F53" s="6">
        <v>42380</v>
      </c>
      <c r="G53" s="4">
        <v>694</v>
      </c>
      <c r="H53" s="4">
        <v>514</v>
      </c>
      <c r="I53" s="4">
        <v>1129</v>
      </c>
      <c r="J53" s="7">
        <f t="shared" si="1"/>
        <v>11.760416666666666</v>
      </c>
      <c r="K53" s="7">
        <f t="shared" si="2"/>
        <v>6.272222222222222</v>
      </c>
      <c r="L53" s="7">
        <f t="shared" si="3"/>
        <v>1.875</v>
      </c>
      <c r="M53" s="4">
        <v>3</v>
      </c>
      <c r="N53" s="4">
        <v>95</v>
      </c>
      <c r="O53" s="4">
        <v>4</v>
      </c>
      <c r="P53" s="4">
        <v>447</v>
      </c>
      <c r="Q53" s="4" t="s">
        <v>40</v>
      </c>
      <c r="R53" s="4" t="s">
        <v>24</v>
      </c>
      <c r="S53" s="8">
        <f t="shared" si="4"/>
        <v>64.4092219020173</v>
      </c>
    </row>
    <row r="54" spans="1:19" ht="22.5" customHeight="1">
      <c r="A54" s="4" t="s">
        <v>193</v>
      </c>
      <c r="B54" s="4" t="s">
        <v>75</v>
      </c>
      <c r="C54" s="4" t="s">
        <v>194</v>
      </c>
      <c r="D54" s="1" t="s">
        <v>195</v>
      </c>
      <c r="E54" s="4" t="s">
        <v>196</v>
      </c>
      <c r="F54" s="6">
        <v>42380</v>
      </c>
      <c r="G54" s="4">
        <v>564</v>
      </c>
      <c r="H54" s="4">
        <v>432</v>
      </c>
      <c r="I54" s="4">
        <v>1107</v>
      </c>
      <c r="J54" s="7">
        <f t="shared" si="1"/>
        <v>11.53125</v>
      </c>
      <c r="K54" s="7">
        <f t="shared" si="2"/>
        <v>8.386363636363637</v>
      </c>
      <c r="L54" s="7">
        <f t="shared" si="3"/>
        <v>1.375</v>
      </c>
      <c r="M54" s="4">
        <v>3.5</v>
      </c>
      <c r="N54" s="4">
        <v>82</v>
      </c>
      <c r="O54" s="4">
        <v>7</v>
      </c>
      <c r="P54" s="4">
        <v>322</v>
      </c>
      <c r="Q54" s="4" t="s">
        <v>6</v>
      </c>
      <c r="R54" s="4" t="s">
        <v>13</v>
      </c>
      <c r="S54" s="8">
        <f t="shared" si="4"/>
        <v>57.09219858156028</v>
      </c>
    </row>
    <row r="55" spans="1:19" ht="22.5" customHeight="1">
      <c r="A55" s="4" t="s">
        <v>197</v>
      </c>
      <c r="B55" s="4" t="s">
        <v>75</v>
      </c>
      <c r="C55" s="4" t="s">
        <v>160</v>
      </c>
      <c r="D55" s="1" t="s">
        <v>161</v>
      </c>
      <c r="E55" s="4" t="s">
        <v>116</v>
      </c>
      <c r="F55" s="6">
        <v>42380</v>
      </c>
      <c r="G55" s="4">
        <v>640</v>
      </c>
      <c r="H55" s="4">
        <v>504</v>
      </c>
      <c r="I55" s="4">
        <v>1064</v>
      </c>
      <c r="J55" s="7">
        <f t="shared" si="1"/>
        <v>11.083333333333334</v>
      </c>
      <c r="K55" s="7">
        <f t="shared" si="2"/>
        <v>7.823529411764706</v>
      </c>
      <c r="L55" s="7">
        <f t="shared" si="3"/>
        <v>1.4166666666666667</v>
      </c>
      <c r="M55" s="4">
        <v>5</v>
      </c>
      <c r="N55" s="4">
        <v>88</v>
      </c>
      <c r="O55" s="4">
        <v>7</v>
      </c>
      <c r="P55" s="4">
        <v>378</v>
      </c>
      <c r="Q55" s="4" t="s">
        <v>17</v>
      </c>
      <c r="R55" s="4" t="s">
        <v>7</v>
      </c>
      <c r="S55" s="8">
        <f t="shared" si="4"/>
        <v>59.06249999999999</v>
      </c>
    </row>
    <row r="56" spans="1:19" ht="22.5" customHeight="1">
      <c r="A56" s="4" t="s">
        <v>198</v>
      </c>
      <c r="B56" s="4" t="s">
        <v>54</v>
      </c>
      <c r="C56" s="4" t="s">
        <v>199</v>
      </c>
      <c r="D56" s="1" t="s">
        <v>200</v>
      </c>
      <c r="E56" s="4" t="s">
        <v>70</v>
      </c>
      <c r="F56" s="6">
        <v>42380</v>
      </c>
      <c r="G56" s="4">
        <v>660</v>
      </c>
      <c r="H56" s="4">
        <v>538</v>
      </c>
      <c r="I56" s="4">
        <v>1201</v>
      </c>
      <c r="J56" s="7">
        <f t="shared" si="1"/>
        <v>12.510416666666666</v>
      </c>
      <c r="K56" s="7">
        <f t="shared" si="2"/>
        <v>9.844262295081966</v>
      </c>
      <c r="L56" s="7">
        <f t="shared" si="3"/>
        <v>1.2708333333333333</v>
      </c>
      <c r="M56" s="4">
        <v>5.5</v>
      </c>
      <c r="N56" s="4">
        <v>79</v>
      </c>
      <c r="O56" s="4">
        <v>5</v>
      </c>
      <c r="P56" s="4">
        <v>372</v>
      </c>
      <c r="Q56" s="4" t="s">
        <v>82</v>
      </c>
      <c r="R56" s="4" t="s">
        <v>18</v>
      </c>
      <c r="S56" s="8">
        <f t="shared" si="4"/>
        <v>56.36363636363636</v>
      </c>
    </row>
    <row r="57" spans="1:19" ht="22.5" customHeight="1">
      <c r="A57" s="4" t="s">
        <v>201</v>
      </c>
      <c r="B57" s="4" t="s">
        <v>107</v>
      </c>
      <c r="C57" s="4" t="s">
        <v>202</v>
      </c>
      <c r="D57" s="1" t="s">
        <v>153</v>
      </c>
      <c r="E57" s="4" t="s">
        <v>186</v>
      </c>
      <c r="F57" s="6">
        <v>42380</v>
      </c>
      <c r="G57" s="4">
        <v>738</v>
      </c>
      <c r="H57" s="4">
        <v>566</v>
      </c>
      <c r="I57" s="4">
        <v>1282</v>
      </c>
      <c r="J57" s="7">
        <f t="shared" si="1"/>
        <v>13.354166666666666</v>
      </c>
      <c r="K57" s="7">
        <f t="shared" si="2"/>
        <v>7.453488372093022</v>
      </c>
      <c r="L57" s="7">
        <f t="shared" si="3"/>
        <v>1.7916666666666667</v>
      </c>
      <c r="M57" s="4">
        <v>5.5</v>
      </c>
      <c r="N57" s="4">
        <v>80</v>
      </c>
      <c r="O57" s="4">
        <v>6</v>
      </c>
      <c r="P57" s="4">
        <v>440</v>
      </c>
      <c r="Q57" s="4" t="s">
        <v>17</v>
      </c>
      <c r="R57" s="4" t="s">
        <v>7</v>
      </c>
      <c r="S57" s="8">
        <f t="shared" si="4"/>
        <v>59.62059620596206</v>
      </c>
    </row>
    <row r="58" spans="1:19" ht="22.5" customHeight="1">
      <c r="A58" s="4" t="s">
        <v>203</v>
      </c>
      <c r="B58" s="4" t="s">
        <v>9</v>
      </c>
      <c r="C58" s="4" t="s">
        <v>204</v>
      </c>
      <c r="D58" s="1" t="s">
        <v>205</v>
      </c>
      <c r="E58" s="4" t="s">
        <v>206</v>
      </c>
      <c r="F58" s="6">
        <v>42380</v>
      </c>
      <c r="G58" s="4">
        <v>814</v>
      </c>
      <c r="H58" s="4">
        <v>646</v>
      </c>
      <c r="I58" s="4">
        <v>1354</v>
      </c>
      <c r="J58" s="7">
        <f t="shared" si="1"/>
        <v>14.104166666666666</v>
      </c>
      <c r="K58" s="7">
        <f t="shared" si="2"/>
        <v>8.059523809523808</v>
      </c>
      <c r="L58" s="7">
        <f t="shared" si="3"/>
        <v>1.75</v>
      </c>
      <c r="M58" s="4">
        <v>5.5</v>
      </c>
      <c r="N58" s="4">
        <v>90</v>
      </c>
      <c r="O58" s="4">
        <v>6</v>
      </c>
      <c r="P58" s="4">
        <v>475</v>
      </c>
      <c r="Q58" s="4" t="s">
        <v>6</v>
      </c>
      <c r="R58" s="4" t="s">
        <v>18</v>
      </c>
      <c r="S58" s="8">
        <f t="shared" si="4"/>
        <v>58.353808353808354</v>
      </c>
    </row>
    <row r="59" spans="1:19" ht="22.5" customHeight="1">
      <c r="A59" s="4" t="s">
        <v>207</v>
      </c>
      <c r="B59" s="4" t="s">
        <v>9</v>
      </c>
      <c r="C59" s="4" t="s">
        <v>208</v>
      </c>
      <c r="D59" s="1" t="s">
        <v>122</v>
      </c>
      <c r="E59" s="4" t="s">
        <v>206</v>
      </c>
      <c r="F59" s="6">
        <v>42380</v>
      </c>
      <c r="G59" s="4">
        <v>674</v>
      </c>
      <c r="H59" s="4">
        <v>554</v>
      </c>
      <c r="I59" s="4">
        <v>1019</v>
      </c>
      <c r="J59" s="7">
        <f t="shared" si="1"/>
        <v>10.614583333333334</v>
      </c>
      <c r="K59" s="7">
        <f t="shared" si="2"/>
        <v>8.491666666666667</v>
      </c>
      <c r="L59" s="7">
        <f t="shared" si="3"/>
        <v>1.25</v>
      </c>
      <c r="M59" s="4">
        <v>3.5</v>
      </c>
      <c r="N59" s="4">
        <v>86</v>
      </c>
      <c r="O59" s="4">
        <v>7</v>
      </c>
      <c r="P59" s="4">
        <v>375</v>
      </c>
      <c r="Q59" s="4" t="s">
        <v>45</v>
      </c>
      <c r="R59" s="4" t="s">
        <v>24</v>
      </c>
      <c r="S59" s="8">
        <f t="shared" si="4"/>
        <v>55.637982195845694</v>
      </c>
    </row>
    <row r="60" spans="1:19" ht="22.5" customHeight="1">
      <c r="A60" s="4" t="s">
        <v>209</v>
      </c>
      <c r="B60" s="4" t="s">
        <v>9</v>
      </c>
      <c r="C60" s="4" t="s">
        <v>210</v>
      </c>
      <c r="D60" s="1" t="s">
        <v>73</v>
      </c>
      <c r="E60" s="4" t="s">
        <v>62</v>
      </c>
      <c r="F60" s="6">
        <v>42380</v>
      </c>
      <c r="G60" s="4">
        <v>652</v>
      </c>
      <c r="H60" s="4">
        <v>469</v>
      </c>
      <c r="I60" s="4">
        <v>1124</v>
      </c>
      <c r="J60" s="7">
        <f t="shared" si="1"/>
        <v>11.708333333333334</v>
      </c>
      <c r="K60" s="7">
        <f t="shared" si="2"/>
        <v>6.142076502732241</v>
      </c>
      <c r="L60" s="7">
        <f t="shared" si="3"/>
        <v>1.90625</v>
      </c>
      <c r="M60" s="4">
        <v>4.5</v>
      </c>
      <c r="N60" s="4">
        <v>89</v>
      </c>
      <c r="O60" s="4">
        <v>4</v>
      </c>
      <c r="P60" s="4">
        <v>390</v>
      </c>
      <c r="Q60" s="4" t="s">
        <v>17</v>
      </c>
      <c r="R60" s="4" t="s">
        <v>18</v>
      </c>
      <c r="S60" s="8">
        <f t="shared" si="4"/>
        <v>59.8159509202454</v>
      </c>
    </row>
    <row r="61" spans="1:19" ht="22.5" customHeight="1">
      <c r="A61" s="4" t="s">
        <v>211</v>
      </c>
      <c r="B61" s="4" t="s">
        <v>54</v>
      </c>
      <c r="C61" s="4" t="s">
        <v>212</v>
      </c>
      <c r="D61" s="1" t="s">
        <v>213</v>
      </c>
      <c r="E61" s="4" t="s">
        <v>214</v>
      </c>
      <c r="F61" s="6">
        <v>42380</v>
      </c>
      <c r="G61" s="4">
        <v>560</v>
      </c>
      <c r="H61" s="4">
        <v>426</v>
      </c>
      <c r="I61" s="4">
        <v>977</v>
      </c>
      <c r="J61" s="7">
        <f t="shared" si="1"/>
        <v>10.177083333333334</v>
      </c>
      <c r="K61" s="7">
        <f t="shared" si="2"/>
        <v>7.291044776119404</v>
      </c>
      <c r="L61" s="7">
        <f t="shared" si="3"/>
        <v>1.3958333333333333</v>
      </c>
      <c r="M61" s="4">
        <v>4</v>
      </c>
      <c r="N61" s="4">
        <v>78</v>
      </c>
      <c r="O61" s="4">
        <v>7</v>
      </c>
      <c r="P61" s="4">
        <v>347</v>
      </c>
      <c r="Q61" s="4" t="s">
        <v>6</v>
      </c>
      <c r="R61" s="4" t="s">
        <v>13</v>
      </c>
      <c r="S61" s="8">
        <f t="shared" si="4"/>
        <v>61.964285714285715</v>
      </c>
    </row>
    <row r="62" spans="1:19" ht="22.5" customHeight="1">
      <c r="A62" s="4" t="s">
        <v>215</v>
      </c>
      <c r="B62" s="4" t="s">
        <v>26</v>
      </c>
      <c r="C62" s="4" t="s">
        <v>216</v>
      </c>
      <c r="D62" s="1" t="s">
        <v>217</v>
      </c>
      <c r="E62" s="4" t="s">
        <v>218</v>
      </c>
      <c r="F62" s="6">
        <v>42380</v>
      </c>
      <c r="G62" s="4">
        <v>704</v>
      </c>
      <c r="H62" s="4">
        <v>548</v>
      </c>
      <c r="I62" s="4">
        <v>1272</v>
      </c>
      <c r="J62" s="7">
        <f t="shared" si="1"/>
        <v>13.25</v>
      </c>
      <c r="K62" s="7">
        <f t="shared" si="2"/>
        <v>8.153846153846153</v>
      </c>
      <c r="L62" s="7">
        <f t="shared" si="3"/>
        <v>1.625</v>
      </c>
      <c r="M62" s="4">
        <v>6</v>
      </c>
      <c r="N62" s="4">
        <v>83</v>
      </c>
      <c r="O62" s="4">
        <v>5</v>
      </c>
      <c r="P62" s="4">
        <v>412</v>
      </c>
      <c r="Q62" s="4" t="s">
        <v>6</v>
      </c>
      <c r="R62" s="4" t="s">
        <v>18</v>
      </c>
      <c r="S62" s="8">
        <f t="shared" si="4"/>
        <v>58.52272727272727</v>
      </c>
    </row>
    <row r="63" spans="1:19" ht="22.5" customHeight="1">
      <c r="A63" s="4" t="s">
        <v>219</v>
      </c>
      <c r="B63" s="4" t="s">
        <v>9</v>
      </c>
      <c r="C63" s="4" t="s">
        <v>220</v>
      </c>
      <c r="D63" s="1" t="s">
        <v>119</v>
      </c>
      <c r="E63" s="4" t="s">
        <v>62</v>
      </c>
      <c r="F63" s="6">
        <v>42380</v>
      </c>
      <c r="G63" s="4">
        <v>706</v>
      </c>
      <c r="H63" s="4">
        <v>486</v>
      </c>
      <c r="I63" s="4">
        <v>1245</v>
      </c>
      <c r="J63" s="7">
        <f t="shared" si="1"/>
        <v>12.96875</v>
      </c>
      <c r="K63" s="7">
        <f t="shared" si="2"/>
        <v>5.659090909090909</v>
      </c>
      <c r="L63" s="7">
        <f t="shared" si="3"/>
        <v>2.2916666666666665</v>
      </c>
      <c r="M63" s="4">
        <v>2.5</v>
      </c>
      <c r="N63" s="4">
        <v>87</v>
      </c>
      <c r="O63" s="4">
        <v>4</v>
      </c>
      <c r="P63" s="4">
        <v>439</v>
      </c>
      <c r="Q63" s="4" t="s">
        <v>17</v>
      </c>
      <c r="R63" s="4" t="s">
        <v>13</v>
      </c>
      <c r="S63" s="8">
        <f t="shared" si="4"/>
        <v>62.18130311614731</v>
      </c>
    </row>
    <row r="64" spans="1:19" ht="22.5" customHeight="1">
      <c r="A64" s="4" t="s">
        <v>221</v>
      </c>
      <c r="B64" s="4" t="s">
        <v>75</v>
      </c>
      <c r="C64" s="4" t="s">
        <v>222</v>
      </c>
      <c r="D64" s="1" t="s">
        <v>223</v>
      </c>
      <c r="E64" s="4" t="s">
        <v>78</v>
      </c>
      <c r="F64" s="6">
        <v>42380</v>
      </c>
      <c r="G64" s="4">
        <v>822</v>
      </c>
      <c r="H64" s="4">
        <v>656</v>
      </c>
      <c r="I64" s="4">
        <v>1300</v>
      </c>
      <c r="J64" s="7">
        <f t="shared" si="1"/>
        <v>13.541666666666666</v>
      </c>
      <c r="K64" s="7">
        <f t="shared" si="2"/>
        <v>7.831325301204819</v>
      </c>
      <c r="L64" s="7">
        <f t="shared" si="3"/>
        <v>1.7291666666666667</v>
      </c>
      <c r="M64" s="4">
        <v>3.5</v>
      </c>
      <c r="N64" s="4">
        <v>86</v>
      </c>
      <c r="O64" s="4">
        <v>5</v>
      </c>
      <c r="P64" s="4">
        <v>465</v>
      </c>
      <c r="Q64" s="4" t="s">
        <v>6</v>
      </c>
      <c r="R64" s="4" t="s">
        <v>13</v>
      </c>
      <c r="S64" s="8">
        <f t="shared" si="4"/>
        <v>56.56934306569343</v>
      </c>
    </row>
    <row r="65" spans="1:19" ht="22.5" customHeight="1">
      <c r="A65" s="4" t="s">
        <v>224</v>
      </c>
      <c r="B65" s="4" t="s">
        <v>75</v>
      </c>
      <c r="C65" s="4" t="s">
        <v>225</v>
      </c>
      <c r="D65" s="1" t="s">
        <v>226</v>
      </c>
      <c r="E65" s="4" t="s">
        <v>88</v>
      </c>
      <c r="F65" s="6">
        <v>42380</v>
      </c>
      <c r="G65" s="4">
        <v>780</v>
      </c>
      <c r="H65" s="4">
        <v>570</v>
      </c>
      <c r="I65" s="4">
        <v>1361</v>
      </c>
      <c r="J65" s="7">
        <f t="shared" si="1"/>
        <v>14.177083333333334</v>
      </c>
      <c r="K65" s="7">
        <f t="shared" si="2"/>
        <v>6.480952380952381</v>
      </c>
      <c r="L65" s="7">
        <f t="shared" si="3"/>
        <v>2.1875</v>
      </c>
      <c r="M65" s="4">
        <v>7</v>
      </c>
      <c r="N65" s="4">
        <v>86</v>
      </c>
      <c r="O65" s="4">
        <v>6</v>
      </c>
      <c r="P65" s="4">
        <v>470</v>
      </c>
      <c r="Q65" s="4" t="s">
        <v>17</v>
      </c>
      <c r="R65" s="4" t="s">
        <v>18</v>
      </c>
      <c r="S65" s="8">
        <f t="shared" si="4"/>
        <v>60.256410256410255</v>
      </c>
    </row>
    <row r="66" spans="1:19" ht="22.5" customHeight="1">
      <c r="A66" s="4" t="s">
        <v>227</v>
      </c>
      <c r="B66" s="4" t="s">
        <v>75</v>
      </c>
      <c r="C66" s="4" t="s">
        <v>228</v>
      </c>
      <c r="D66" s="1" t="s">
        <v>22</v>
      </c>
      <c r="E66" s="4" t="s">
        <v>130</v>
      </c>
      <c r="F66" s="6">
        <v>42380</v>
      </c>
      <c r="G66" s="4">
        <v>624</v>
      </c>
      <c r="H66" s="4">
        <v>472</v>
      </c>
      <c r="I66" s="4">
        <v>1134</v>
      </c>
      <c r="J66" s="7">
        <f t="shared" si="1"/>
        <v>11.8125</v>
      </c>
      <c r="K66" s="7">
        <f t="shared" si="2"/>
        <v>7.460526315789474</v>
      </c>
      <c r="L66" s="7">
        <f t="shared" si="3"/>
        <v>1.5833333333333333</v>
      </c>
      <c r="M66" s="4">
        <v>4</v>
      </c>
      <c r="N66" s="4">
        <v>84</v>
      </c>
      <c r="O66" s="4">
        <v>5</v>
      </c>
      <c r="P66" s="4">
        <v>385</v>
      </c>
      <c r="Q66" s="4" t="s">
        <v>17</v>
      </c>
      <c r="R66" s="4" t="s">
        <v>180</v>
      </c>
      <c r="S66" s="8">
        <f t="shared" si="4"/>
        <v>61.69871794871795</v>
      </c>
    </row>
    <row r="67" spans="1:19" ht="22.5" customHeight="1">
      <c r="A67" s="4" t="s">
        <v>229</v>
      </c>
      <c r="B67" s="4" t="s">
        <v>9</v>
      </c>
      <c r="C67" s="4" t="s">
        <v>103</v>
      </c>
      <c r="D67" s="1" t="s">
        <v>157</v>
      </c>
      <c r="E67" s="4" t="s">
        <v>16</v>
      </c>
      <c r="F67" s="6">
        <v>42380</v>
      </c>
      <c r="G67" s="4">
        <v>592</v>
      </c>
      <c r="H67" s="4">
        <v>470</v>
      </c>
      <c r="I67" s="4">
        <v>1015</v>
      </c>
      <c r="J67" s="7">
        <f t="shared" si="1"/>
        <v>10.572916666666666</v>
      </c>
      <c r="K67" s="7">
        <f t="shared" si="2"/>
        <v>8.319672131147541</v>
      </c>
      <c r="L67" s="7">
        <f t="shared" si="3"/>
        <v>1.2708333333333333</v>
      </c>
      <c r="M67" s="4">
        <v>4</v>
      </c>
      <c r="N67" s="4">
        <v>76</v>
      </c>
      <c r="O67" s="4">
        <v>6</v>
      </c>
      <c r="P67" s="4">
        <v>344</v>
      </c>
      <c r="Q67" s="4" t="s">
        <v>17</v>
      </c>
      <c r="R67" s="4" t="s">
        <v>66</v>
      </c>
      <c r="S67" s="8">
        <f aca="true" t="shared" si="5" ref="S67:S98">P67/G67*100</f>
        <v>58.108108108108105</v>
      </c>
    </row>
    <row r="68" spans="1:19" ht="22.5" customHeight="1">
      <c r="A68" s="4" t="s">
        <v>230</v>
      </c>
      <c r="B68" s="4" t="s">
        <v>231</v>
      </c>
      <c r="C68" s="4" t="s">
        <v>232</v>
      </c>
      <c r="D68" s="1" t="s">
        <v>233</v>
      </c>
      <c r="E68" s="4" t="s">
        <v>234</v>
      </c>
      <c r="F68" s="6">
        <v>42380</v>
      </c>
      <c r="G68" s="4">
        <v>572</v>
      </c>
      <c r="H68" s="4">
        <v>376</v>
      </c>
      <c r="I68" s="4">
        <v>1061</v>
      </c>
      <c r="J68" s="7">
        <f aca="true" t="shared" si="6" ref="J68:J112">I68/96</f>
        <v>11.052083333333334</v>
      </c>
      <c r="K68" s="7">
        <f aca="true" t="shared" si="7" ref="K68:K112">(J68/L68)</f>
        <v>5.41326530612245</v>
      </c>
      <c r="L68" s="7">
        <f aca="true" t="shared" si="8" ref="L68:L112">(G68-H68)/96</f>
        <v>2.0416666666666665</v>
      </c>
      <c r="M68" s="4">
        <v>3</v>
      </c>
      <c r="N68" s="4">
        <v>80</v>
      </c>
      <c r="O68" s="4">
        <v>6</v>
      </c>
      <c r="P68" s="4">
        <v>342</v>
      </c>
      <c r="Q68" s="4" t="s">
        <v>17</v>
      </c>
      <c r="R68" s="4" t="s">
        <v>24</v>
      </c>
      <c r="S68" s="8">
        <f t="shared" si="5"/>
        <v>59.79020979020979</v>
      </c>
    </row>
    <row r="69" spans="1:19" ht="22.5" customHeight="1">
      <c r="A69" s="4" t="s">
        <v>235</v>
      </c>
      <c r="B69" s="4" t="s">
        <v>20</v>
      </c>
      <c r="C69" s="4" t="s">
        <v>236</v>
      </c>
      <c r="D69" s="1" t="s">
        <v>237</v>
      </c>
      <c r="E69" s="4" t="s">
        <v>238</v>
      </c>
      <c r="F69" s="6">
        <v>42380</v>
      </c>
      <c r="G69" s="4">
        <v>644</v>
      </c>
      <c r="H69" s="4">
        <v>475</v>
      </c>
      <c r="I69" s="4">
        <v>1204</v>
      </c>
      <c r="J69" s="7">
        <f t="shared" si="6"/>
        <v>12.541666666666666</v>
      </c>
      <c r="K69" s="7">
        <f t="shared" si="7"/>
        <v>7.124260355029585</v>
      </c>
      <c r="L69" s="7">
        <f t="shared" si="8"/>
        <v>1.7604166666666667</v>
      </c>
      <c r="M69" s="4">
        <v>3.5</v>
      </c>
      <c r="N69" s="4">
        <v>79</v>
      </c>
      <c r="O69" s="4">
        <v>5</v>
      </c>
      <c r="P69" s="4">
        <v>384</v>
      </c>
      <c r="Q69" s="4" t="s">
        <v>45</v>
      </c>
      <c r="R69" s="4" t="s">
        <v>18</v>
      </c>
      <c r="S69" s="8">
        <f t="shared" si="5"/>
        <v>59.62732919254658</v>
      </c>
    </row>
    <row r="70" spans="1:19" ht="22.5" customHeight="1">
      <c r="A70" s="4" t="s">
        <v>239</v>
      </c>
      <c r="B70" s="4" t="s">
        <v>75</v>
      </c>
      <c r="C70" s="4" t="s">
        <v>240</v>
      </c>
      <c r="D70" s="1" t="s">
        <v>146</v>
      </c>
      <c r="E70" s="4" t="s">
        <v>101</v>
      </c>
      <c r="F70" s="6">
        <v>42380</v>
      </c>
      <c r="G70" s="4">
        <v>726</v>
      </c>
      <c r="H70" s="4">
        <v>568</v>
      </c>
      <c r="I70" s="4">
        <v>1245</v>
      </c>
      <c r="J70" s="7">
        <f t="shared" si="6"/>
        <v>12.96875</v>
      </c>
      <c r="K70" s="7">
        <f t="shared" si="7"/>
        <v>7.879746835443038</v>
      </c>
      <c r="L70" s="7">
        <f t="shared" si="8"/>
        <v>1.6458333333333333</v>
      </c>
      <c r="M70" s="4">
        <v>4</v>
      </c>
      <c r="N70" s="4">
        <v>90</v>
      </c>
      <c r="O70" s="4">
        <v>6</v>
      </c>
      <c r="P70" s="4">
        <v>448</v>
      </c>
      <c r="Q70" s="4" t="s">
        <v>40</v>
      </c>
      <c r="R70" s="4" t="s">
        <v>13</v>
      </c>
      <c r="S70" s="8">
        <f t="shared" si="5"/>
        <v>61.70798898071625</v>
      </c>
    </row>
    <row r="71" spans="1:19" ht="22.5" customHeight="1">
      <c r="A71" s="4" t="s">
        <v>241</v>
      </c>
      <c r="B71" s="4" t="s">
        <v>9</v>
      </c>
      <c r="C71" s="4" t="s">
        <v>242</v>
      </c>
      <c r="D71" s="1" t="s">
        <v>4</v>
      </c>
      <c r="E71" s="4" t="s">
        <v>243</v>
      </c>
      <c r="F71" s="6">
        <v>42380</v>
      </c>
      <c r="G71" s="4">
        <v>756</v>
      </c>
      <c r="H71" s="4">
        <v>556</v>
      </c>
      <c r="I71" s="4">
        <v>1302</v>
      </c>
      <c r="J71" s="7">
        <f t="shared" si="6"/>
        <v>13.5625</v>
      </c>
      <c r="K71" s="7">
        <f t="shared" si="7"/>
        <v>6.51</v>
      </c>
      <c r="L71" s="7">
        <f t="shared" si="8"/>
        <v>2.0833333333333335</v>
      </c>
      <c r="M71" s="4">
        <v>3</v>
      </c>
      <c r="N71" s="4">
        <v>90</v>
      </c>
      <c r="O71" s="4">
        <v>4</v>
      </c>
      <c r="P71" s="4">
        <v>486</v>
      </c>
      <c r="Q71" s="4" t="s">
        <v>17</v>
      </c>
      <c r="R71" s="4" t="s">
        <v>24</v>
      </c>
      <c r="S71" s="8">
        <f t="shared" si="5"/>
        <v>64.28571428571429</v>
      </c>
    </row>
    <row r="72" spans="1:19" ht="22.5" customHeight="1">
      <c r="A72" s="4" t="s">
        <v>244</v>
      </c>
      <c r="B72" s="4" t="s">
        <v>9</v>
      </c>
      <c r="C72" s="4" t="s">
        <v>245</v>
      </c>
      <c r="D72" s="1" t="s">
        <v>246</v>
      </c>
      <c r="E72" s="4" t="s">
        <v>206</v>
      </c>
      <c r="F72" s="6">
        <v>42380</v>
      </c>
      <c r="G72" s="4">
        <v>736</v>
      </c>
      <c r="H72" s="4">
        <v>522</v>
      </c>
      <c r="I72" s="4">
        <v>1218</v>
      </c>
      <c r="J72" s="7">
        <f t="shared" si="6"/>
        <v>12.6875</v>
      </c>
      <c r="K72" s="7">
        <f t="shared" si="7"/>
        <v>5.691588785046729</v>
      </c>
      <c r="L72" s="7">
        <f t="shared" si="8"/>
        <v>2.2291666666666665</v>
      </c>
      <c r="M72" s="4">
        <v>3.5</v>
      </c>
      <c r="N72" s="4">
        <v>86</v>
      </c>
      <c r="O72" s="4">
        <v>5</v>
      </c>
      <c r="P72" s="4">
        <v>433</v>
      </c>
      <c r="Q72" s="4" t="s">
        <v>17</v>
      </c>
      <c r="R72" s="4" t="s">
        <v>24</v>
      </c>
      <c r="S72" s="8">
        <f t="shared" si="5"/>
        <v>58.83152173913043</v>
      </c>
    </row>
    <row r="73" spans="1:19" ht="22.5" customHeight="1">
      <c r="A73" s="4" t="s">
        <v>247</v>
      </c>
      <c r="B73" s="4" t="s">
        <v>9</v>
      </c>
      <c r="C73" s="4" t="s">
        <v>248</v>
      </c>
      <c r="D73" s="1" t="s">
        <v>104</v>
      </c>
      <c r="E73" s="4" t="s">
        <v>62</v>
      </c>
      <c r="F73" s="6">
        <v>42380</v>
      </c>
      <c r="G73" s="4">
        <v>658</v>
      </c>
      <c r="H73" s="4">
        <v>490</v>
      </c>
      <c r="I73" s="4">
        <v>1089</v>
      </c>
      <c r="J73" s="7">
        <f t="shared" si="6"/>
        <v>11.34375</v>
      </c>
      <c r="K73" s="7">
        <f t="shared" si="7"/>
        <v>6.482142857142857</v>
      </c>
      <c r="L73" s="7">
        <f t="shared" si="8"/>
        <v>1.75</v>
      </c>
      <c r="M73" s="4">
        <v>4.5</v>
      </c>
      <c r="N73" s="4">
        <v>90</v>
      </c>
      <c r="O73" s="4">
        <v>6</v>
      </c>
      <c r="P73" s="4">
        <v>395</v>
      </c>
      <c r="Q73" s="4" t="s">
        <v>17</v>
      </c>
      <c r="R73" s="4" t="s">
        <v>24</v>
      </c>
      <c r="S73" s="8">
        <f t="shared" si="5"/>
        <v>60.03039513677811</v>
      </c>
    </row>
    <row r="74" spans="1:19" ht="22.5" customHeight="1">
      <c r="A74" s="4" t="s">
        <v>249</v>
      </c>
      <c r="B74" s="4" t="s">
        <v>75</v>
      </c>
      <c r="C74" s="4" t="s">
        <v>250</v>
      </c>
      <c r="D74" s="1" t="s">
        <v>28</v>
      </c>
      <c r="E74" s="4" t="s">
        <v>251</v>
      </c>
      <c r="F74" s="6">
        <v>42380</v>
      </c>
      <c r="G74" s="4">
        <v>742</v>
      </c>
      <c r="H74" s="4">
        <v>558</v>
      </c>
      <c r="I74" s="4">
        <v>1316</v>
      </c>
      <c r="J74" s="7">
        <f t="shared" si="6"/>
        <v>13.708333333333334</v>
      </c>
      <c r="K74" s="7">
        <f t="shared" si="7"/>
        <v>7.1521739130434785</v>
      </c>
      <c r="L74" s="7">
        <f t="shared" si="8"/>
        <v>1.9166666666666667</v>
      </c>
      <c r="M74" s="4">
        <v>3.5</v>
      </c>
      <c r="N74" s="4">
        <v>85</v>
      </c>
      <c r="O74" s="4">
        <v>3</v>
      </c>
      <c r="P74" s="4">
        <v>452</v>
      </c>
      <c r="Q74" s="4" t="s">
        <v>17</v>
      </c>
      <c r="R74" s="4" t="s">
        <v>24</v>
      </c>
      <c r="S74" s="8">
        <f t="shared" si="5"/>
        <v>60.91644204851752</v>
      </c>
    </row>
    <row r="75" spans="1:19" ht="22.5" customHeight="1">
      <c r="A75" s="4" t="s">
        <v>252</v>
      </c>
      <c r="B75" s="4" t="s">
        <v>9</v>
      </c>
      <c r="C75" s="4" t="s">
        <v>253</v>
      </c>
      <c r="D75" s="1" t="s">
        <v>254</v>
      </c>
      <c r="E75" s="4" t="s">
        <v>62</v>
      </c>
      <c r="F75" s="6">
        <v>42380</v>
      </c>
      <c r="G75" s="4">
        <v>706</v>
      </c>
      <c r="H75" s="4">
        <v>554</v>
      </c>
      <c r="I75" s="4">
        <v>1299</v>
      </c>
      <c r="J75" s="7">
        <f t="shared" si="6"/>
        <v>13.53125</v>
      </c>
      <c r="K75" s="7">
        <f t="shared" si="7"/>
        <v>8.546052631578947</v>
      </c>
      <c r="L75" s="7">
        <f t="shared" si="8"/>
        <v>1.5833333333333333</v>
      </c>
      <c r="M75" s="4">
        <v>3</v>
      </c>
      <c r="N75" s="4">
        <v>85</v>
      </c>
      <c r="O75" s="4">
        <v>5</v>
      </c>
      <c r="P75" s="4">
        <v>418</v>
      </c>
      <c r="Q75" s="4" t="s">
        <v>45</v>
      </c>
      <c r="R75" s="4" t="s">
        <v>66</v>
      </c>
      <c r="S75" s="8">
        <f t="shared" si="5"/>
        <v>59.20679886685553</v>
      </c>
    </row>
    <row r="76" spans="1:19" ht="22.5" customHeight="1">
      <c r="A76" s="4" t="s">
        <v>255</v>
      </c>
      <c r="B76" s="4" t="s">
        <v>26</v>
      </c>
      <c r="C76" s="4" t="s">
        <v>256</v>
      </c>
      <c r="D76" s="1" t="s">
        <v>257</v>
      </c>
      <c r="E76" s="4" t="s">
        <v>29</v>
      </c>
      <c r="F76" s="6">
        <v>42380</v>
      </c>
      <c r="G76" s="4">
        <v>708</v>
      </c>
      <c r="H76" s="4">
        <v>526</v>
      </c>
      <c r="I76" s="4">
        <v>1307</v>
      </c>
      <c r="J76" s="7">
        <f t="shared" si="6"/>
        <v>13.614583333333334</v>
      </c>
      <c r="K76" s="7">
        <f t="shared" si="7"/>
        <v>7.181318681318682</v>
      </c>
      <c r="L76" s="7">
        <f t="shared" si="8"/>
        <v>1.8958333333333333</v>
      </c>
      <c r="M76" s="4">
        <v>5.5</v>
      </c>
      <c r="N76" s="4">
        <v>80</v>
      </c>
      <c r="O76" s="4">
        <v>6</v>
      </c>
      <c r="P76" s="4">
        <v>396</v>
      </c>
      <c r="Q76" s="4" t="s">
        <v>45</v>
      </c>
      <c r="R76" s="4" t="s">
        <v>7</v>
      </c>
      <c r="S76" s="8">
        <f t="shared" si="5"/>
        <v>55.932203389830505</v>
      </c>
    </row>
    <row r="77" spans="1:19" ht="22.5" customHeight="1">
      <c r="A77" s="4" t="s">
        <v>258</v>
      </c>
      <c r="B77" s="4" t="s">
        <v>26</v>
      </c>
      <c r="C77" s="4" t="s">
        <v>259</v>
      </c>
      <c r="D77" s="1" t="s">
        <v>217</v>
      </c>
      <c r="E77" s="4" t="s">
        <v>260</v>
      </c>
      <c r="F77" s="6">
        <v>42380</v>
      </c>
      <c r="G77" s="4">
        <v>650</v>
      </c>
      <c r="H77" s="4">
        <v>485</v>
      </c>
      <c r="I77" s="4">
        <v>1245</v>
      </c>
      <c r="J77" s="7">
        <f t="shared" si="6"/>
        <v>12.96875</v>
      </c>
      <c r="K77" s="7">
        <f t="shared" si="7"/>
        <v>7.545454545454546</v>
      </c>
      <c r="L77" s="7">
        <f t="shared" si="8"/>
        <v>1.71875</v>
      </c>
      <c r="M77" s="4">
        <v>5</v>
      </c>
      <c r="N77" s="4">
        <v>78</v>
      </c>
      <c r="O77" s="4">
        <v>6</v>
      </c>
      <c r="P77" s="4">
        <v>371</v>
      </c>
      <c r="Q77" s="4" t="s">
        <v>6</v>
      </c>
      <c r="R77" s="4" t="s">
        <v>13</v>
      </c>
      <c r="S77" s="8">
        <f t="shared" si="5"/>
        <v>57.07692307692308</v>
      </c>
    </row>
    <row r="78" spans="1:19" ht="22.5" customHeight="1">
      <c r="A78" s="4" t="s">
        <v>261</v>
      </c>
      <c r="B78" s="4" t="s">
        <v>9</v>
      </c>
      <c r="C78" s="4" t="s">
        <v>262</v>
      </c>
      <c r="D78" s="1" t="s">
        <v>263</v>
      </c>
      <c r="E78" s="4" t="s">
        <v>206</v>
      </c>
      <c r="F78" s="6">
        <v>42380</v>
      </c>
      <c r="G78" s="4">
        <v>732</v>
      </c>
      <c r="H78" s="4">
        <v>562</v>
      </c>
      <c r="I78" s="4">
        <v>1235</v>
      </c>
      <c r="J78" s="7">
        <f t="shared" si="6"/>
        <v>12.864583333333334</v>
      </c>
      <c r="K78" s="7">
        <f t="shared" si="7"/>
        <v>7.264705882352942</v>
      </c>
      <c r="L78" s="7">
        <f t="shared" si="8"/>
        <v>1.7708333333333333</v>
      </c>
      <c r="M78" s="4">
        <v>3</v>
      </c>
      <c r="N78" s="4">
        <v>78</v>
      </c>
      <c r="O78" s="4">
        <v>5</v>
      </c>
      <c r="P78" s="4">
        <v>432</v>
      </c>
      <c r="Q78" s="4" t="s">
        <v>17</v>
      </c>
      <c r="R78" s="4" t="s">
        <v>13</v>
      </c>
      <c r="S78" s="8">
        <f t="shared" si="5"/>
        <v>59.01639344262295</v>
      </c>
    </row>
    <row r="79" spans="1:19" ht="22.5" customHeight="1">
      <c r="A79" s="4" t="s">
        <v>264</v>
      </c>
      <c r="B79" s="4" t="s">
        <v>75</v>
      </c>
      <c r="C79" s="4" t="s">
        <v>265</v>
      </c>
      <c r="D79" s="1" t="s">
        <v>48</v>
      </c>
      <c r="E79" s="4"/>
      <c r="F79" s="6">
        <v>42380</v>
      </c>
      <c r="G79" s="4">
        <v>618</v>
      </c>
      <c r="H79" s="4">
        <v>465</v>
      </c>
      <c r="I79" s="4">
        <v>1181</v>
      </c>
      <c r="J79" s="7">
        <f t="shared" si="6"/>
        <v>12.302083333333334</v>
      </c>
      <c r="K79" s="7">
        <f t="shared" si="7"/>
        <v>7.718954248366013</v>
      </c>
      <c r="L79" s="7">
        <f t="shared" si="8"/>
        <v>1.59375</v>
      </c>
      <c r="M79" s="4">
        <v>3.5</v>
      </c>
      <c r="N79" s="4">
        <v>66</v>
      </c>
      <c r="O79" s="4">
        <v>5</v>
      </c>
      <c r="P79" s="4">
        <v>351</v>
      </c>
      <c r="Q79" s="4" t="s">
        <v>266</v>
      </c>
      <c r="R79" s="4" t="s">
        <v>24</v>
      </c>
      <c r="S79" s="8">
        <f t="shared" si="5"/>
        <v>56.79611650485437</v>
      </c>
    </row>
    <row r="80" spans="1:19" ht="22.5" customHeight="1">
      <c r="A80" s="4" t="s">
        <v>267</v>
      </c>
      <c r="B80" s="4" t="s">
        <v>20</v>
      </c>
      <c r="C80" s="4" t="s">
        <v>268</v>
      </c>
      <c r="D80" s="1" t="s">
        <v>269</v>
      </c>
      <c r="E80" s="4" t="s">
        <v>112</v>
      </c>
      <c r="F80" s="6">
        <v>42380</v>
      </c>
      <c r="G80" s="4">
        <v>654</v>
      </c>
      <c r="H80" s="4">
        <v>473</v>
      </c>
      <c r="I80" s="4">
        <v>1197</v>
      </c>
      <c r="J80" s="7">
        <f t="shared" si="6"/>
        <v>12.46875</v>
      </c>
      <c r="K80" s="7">
        <f t="shared" si="7"/>
        <v>6.613259668508287</v>
      </c>
      <c r="L80" s="7">
        <f t="shared" si="8"/>
        <v>1.8854166666666667</v>
      </c>
      <c r="M80" s="4">
        <v>3</v>
      </c>
      <c r="N80" s="4">
        <v>83</v>
      </c>
      <c r="O80" s="4">
        <v>4</v>
      </c>
      <c r="P80" s="4">
        <v>398</v>
      </c>
      <c r="Q80" s="4" t="s">
        <v>17</v>
      </c>
      <c r="R80" s="4" t="s">
        <v>24</v>
      </c>
      <c r="S80" s="8">
        <f t="shared" si="5"/>
        <v>60.85626911314985</v>
      </c>
    </row>
    <row r="81" spans="1:19" ht="22.5" customHeight="1">
      <c r="A81" s="4" t="s">
        <v>270</v>
      </c>
      <c r="B81" s="4" t="s">
        <v>26</v>
      </c>
      <c r="C81" s="4" t="s">
        <v>271</v>
      </c>
      <c r="D81" s="1" t="s">
        <v>157</v>
      </c>
      <c r="E81" s="4" t="s">
        <v>29</v>
      </c>
      <c r="F81" s="6">
        <v>42380</v>
      </c>
      <c r="G81" s="4">
        <v>604</v>
      </c>
      <c r="H81" s="4">
        <v>470</v>
      </c>
      <c r="I81" s="4">
        <v>1064</v>
      </c>
      <c r="J81" s="7">
        <f t="shared" si="6"/>
        <v>11.083333333333334</v>
      </c>
      <c r="K81" s="7">
        <f t="shared" si="7"/>
        <v>7.940298507462687</v>
      </c>
      <c r="L81" s="7">
        <f t="shared" si="8"/>
        <v>1.3958333333333333</v>
      </c>
      <c r="M81" s="4">
        <v>4.5</v>
      </c>
      <c r="N81" s="4">
        <v>70</v>
      </c>
      <c r="O81" s="4">
        <v>6</v>
      </c>
      <c r="P81" s="4">
        <v>341</v>
      </c>
      <c r="Q81" s="4" t="s">
        <v>82</v>
      </c>
      <c r="R81" s="4" t="s">
        <v>24</v>
      </c>
      <c r="S81" s="8">
        <f t="shared" si="5"/>
        <v>56.456953642384114</v>
      </c>
    </row>
    <row r="82" spans="1:19" ht="22.5" customHeight="1">
      <c r="A82" s="4" t="s">
        <v>272</v>
      </c>
      <c r="B82" s="4" t="s">
        <v>75</v>
      </c>
      <c r="C82" s="4" t="s">
        <v>273</v>
      </c>
      <c r="D82" s="1" t="s">
        <v>274</v>
      </c>
      <c r="E82" s="4" t="s">
        <v>130</v>
      </c>
      <c r="F82" s="6">
        <v>42380</v>
      </c>
      <c r="G82" s="4">
        <v>588</v>
      </c>
      <c r="H82" s="4">
        <v>441</v>
      </c>
      <c r="I82" s="4">
        <v>1016</v>
      </c>
      <c r="J82" s="7">
        <f t="shared" si="6"/>
        <v>10.583333333333334</v>
      </c>
      <c r="K82" s="7">
        <f t="shared" si="7"/>
        <v>6.911564625850341</v>
      </c>
      <c r="L82" s="7">
        <f t="shared" si="8"/>
        <v>1.53125</v>
      </c>
      <c r="M82" s="4">
        <v>3.5</v>
      </c>
      <c r="N82" s="4">
        <v>79</v>
      </c>
      <c r="O82" s="4">
        <v>5</v>
      </c>
      <c r="P82" s="4">
        <v>350</v>
      </c>
      <c r="Q82" s="4" t="s">
        <v>17</v>
      </c>
      <c r="R82" s="4" t="s">
        <v>24</v>
      </c>
      <c r="S82" s="8">
        <f t="shared" si="5"/>
        <v>59.523809523809526</v>
      </c>
    </row>
    <row r="83" spans="1:19" ht="22.5" customHeight="1">
      <c r="A83" s="4" t="s">
        <v>275</v>
      </c>
      <c r="B83" s="4" t="s">
        <v>75</v>
      </c>
      <c r="C83" s="4" t="s">
        <v>276</v>
      </c>
      <c r="D83" s="1" t="s">
        <v>164</v>
      </c>
      <c r="E83" s="4" t="s">
        <v>277</v>
      </c>
      <c r="F83" s="6">
        <v>42380</v>
      </c>
      <c r="G83" s="4">
        <v>674</v>
      </c>
      <c r="H83" s="4">
        <v>520</v>
      </c>
      <c r="I83" s="4">
        <v>1052</v>
      </c>
      <c r="J83" s="7">
        <f t="shared" si="6"/>
        <v>10.958333333333334</v>
      </c>
      <c r="K83" s="7">
        <f t="shared" si="7"/>
        <v>6.8311688311688314</v>
      </c>
      <c r="L83" s="7">
        <f t="shared" si="8"/>
        <v>1.6041666666666667</v>
      </c>
      <c r="M83" s="4">
        <v>3.5</v>
      </c>
      <c r="N83" s="4">
        <v>80</v>
      </c>
      <c r="O83" s="4">
        <v>4</v>
      </c>
      <c r="P83" s="4">
        <v>411</v>
      </c>
      <c r="Q83" s="4" t="s">
        <v>45</v>
      </c>
      <c r="R83" s="4" t="s">
        <v>18</v>
      </c>
      <c r="S83" s="8">
        <f t="shared" si="5"/>
        <v>60.97922848664689</v>
      </c>
    </row>
    <row r="84" spans="1:19" ht="22.5" customHeight="1">
      <c r="A84" s="4" t="s">
        <v>278</v>
      </c>
      <c r="B84" s="4" t="s">
        <v>9</v>
      </c>
      <c r="C84" s="4" t="s">
        <v>279</v>
      </c>
      <c r="D84" s="1" t="s">
        <v>200</v>
      </c>
      <c r="E84" s="4" t="s">
        <v>11</v>
      </c>
      <c r="F84" s="6">
        <v>42380</v>
      </c>
      <c r="G84" s="4">
        <v>778</v>
      </c>
      <c r="H84" s="4">
        <v>606</v>
      </c>
      <c r="I84" s="4">
        <v>1269</v>
      </c>
      <c r="J84" s="7">
        <f t="shared" si="6"/>
        <v>13.21875</v>
      </c>
      <c r="K84" s="7">
        <f t="shared" si="7"/>
        <v>7.377906976744185</v>
      </c>
      <c r="L84" s="7">
        <f t="shared" si="8"/>
        <v>1.7916666666666667</v>
      </c>
      <c r="M84" s="4">
        <v>4.5</v>
      </c>
      <c r="N84" s="4">
        <v>87</v>
      </c>
      <c r="O84" s="4">
        <v>4</v>
      </c>
      <c r="P84" s="4">
        <v>461</v>
      </c>
      <c r="Q84" s="4" t="s">
        <v>17</v>
      </c>
      <c r="R84" s="4" t="s">
        <v>18</v>
      </c>
      <c r="S84" s="8">
        <f t="shared" si="5"/>
        <v>59.25449871465296</v>
      </c>
    </row>
    <row r="85" spans="1:19" ht="22.5" customHeight="1">
      <c r="A85" s="4" t="s">
        <v>280</v>
      </c>
      <c r="B85" s="4" t="s">
        <v>20</v>
      </c>
      <c r="C85" s="4" t="s">
        <v>281</v>
      </c>
      <c r="D85" s="1" t="s">
        <v>192</v>
      </c>
      <c r="E85" s="4" t="s">
        <v>282</v>
      </c>
      <c r="F85" s="6">
        <v>42380</v>
      </c>
      <c r="G85" s="4">
        <v>706</v>
      </c>
      <c r="H85" s="4">
        <v>532</v>
      </c>
      <c r="I85" s="4">
        <v>1161</v>
      </c>
      <c r="J85" s="7">
        <f t="shared" si="6"/>
        <v>12.09375</v>
      </c>
      <c r="K85" s="7">
        <f t="shared" si="7"/>
        <v>6.672413793103448</v>
      </c>
      <c r="L85" s="7">
        <f t="shared" si="8"/>
        <v>1.8125</v>
      </c>
      <c r="M85" s="4">
        <v>3.5</v>
      </c>
      <c r="N85" s="4">
        <v>81</v>
      </c>
      <c r="O85" s="4">
        <v>4</v>
      </c>
      <c r="P85" s="4">
        <v>425</v>
      </c>
      <c r="Q85" s="4" t="s">
        <v>17</v>
      </c>
      <c r="R85" s="4" t="s">
        <v>13</v>
      </c>
      <c r="S85" s="8">
        <f t="shared" si="5"/>
        <v>60.19830028328612</v>
      </c>
    </row>
    <row r="86" spans="1:19" ht="22.5" customHeight="1">
      <c r="A86" s="4" t="s">
        <v>283</v>
      </c>
      <c r="B86" s="4" t="s">
        <v>107</v>
      </c>
      <c r="C86" s="4" t="s">
        <v>284</v>
      </c>
      <c r="D86" s="1" t="s">
        <v>168</v>
      </c>
      <c r="E86" s="4" t="s">
        <v>285</v>
      </c>
      <c r="F86" s="6">
        <v>42380</v>
      </c>
      <c r="G86" s="4">
        <v>734</v>
      </c>
      <c r="H86" s="4">
        <v>578</v>
      </c>
      <c r="I86" s="4">
        <v>1204</v>
      </c>
      <c r="J86" s="7">
        <f t="shared" si="6"/>
        <v>12.541666666666666</v>
      </c>
      <c r="K86" s="7">
        <f t="shared" si="7"/>
        <v>7.717948717948717</v>
      </c>
      <c r="L86" s="7">
        <f t="shared" si="8"/>
        <v>1.625</v>
      </c>
      <c r="M86" s="4">
        <v>4</v>
      </c>
      <c r="N86" s="4">
        <v>68</v>
      </c>
      <c r="O86" s="4">
        <v>5</v>
      </c>
      <c r="P86" s="4">
        <v>420</v>
      </c>
      <c r="Q86" s="4" t="s">
        <v>6</v>
      </c>
      <c r="R86" s="4" t="s">
        <v>24</v>
      </c>
      <c r="S86" s="8">
        <f t="shared" si="5"/>
        <v>57.22070844686649</v>
      </c>
    </row>
    <row r="87" spans="1:19" ht="22.5" customHeight="1">
      <c r="A87" s="4" t="s">
        <v>286</v>
      </c>
      <c r="B87" s="4" t="s">
        <v>75</v>
      </c>
      <c r="C87" s="4" t="s">
        <v>287</v>
      </c>
      <c r="D87" s="1" t="s">
        <v>91</v>
      </c>
      <c r="E87" s="4" t="s">
        <v>101</v>
      </c>
      <c r="F87" s="6">
        <v>42380</v>
      </c>
      <c r="G87" s="4">
        <v>690</v>
      </c>
      <c r="H87" s="4">
        <v>524</v>
      </c>
      <c r="I87" s="4">
        <v>1218</v>
      </c>
      <c r="J87" s="7">
        <f t="shared" si="6"/>
        <v>12.6875</v>
      </c>
      <c r="K87" s="7">
        <f t="shared" si="7"/>
        <v>7.337349397590361</v>
      </c>
      <c r="L87" s="7">
        <f t="shared" si="8"/>
        <v>1.7291666666666667</v>
      </c>
      <c r="M87" s="4">
        <v>4.5</v>
      </c>
      <c r="N87" s="4">
        <v>88</v>
      </c>
      <c r="O87" s="4">
        <v>7</v>
      </c>
      <c r="P87" s="4">
        <v>409</v>
      </c>
      <c r="Q87" s="4" t="s">
        <v>17</v>
      </c>
      <c r="R87" s="4" t="s">
        <v>7</v>
      </c>
      <c r="S87" s="8">
        <f t="shared" si="5"/>
        <v>59.27536231884057</v>
      </c>
    </row>
    <row r="88" spans="1:19" ht="22.5" customHeight="1">
      <c r="A88" s="4" t="s">
        <v>288</v>
      </c>
      <c r="B88" s="4" t="s">
        <v>75</v>
      </c>
      <c r="C88" s="4" t="s">
        <v>289</v>
      </c>
      <c r="D88" s="1" t="s">
        <v>104</v>
      </c>
      <c r="E88" s="4" t="s">
        <v>101</v>
      </c>
      <c r="F88" s="6">
        <v>42380</v>
      </c>
      <c r="G88" s="4">
        <v>776</v>
      </c>
      <c r="H88" s="4">
        <v>594</v>
      </c>
      <c r="I88" s="4">
        <v>1204</v>
      </c>
      <c r="J88" s="7">
        <f t="shared" si="6"/>
        <v>12.541666666666666</v>
      </c>
      <c r="K88" s="7">
        <f t="shared" si="7"/>
        <v>6.615384615384615</v>
      </c>
      <c r="L88" s="7">
        <f t="shared" si="8"/>
        <v>1.8958333333333333</v>
      </c>
      <c r="M88" s="4">
        <v>3.5</v>
      </c>
      <c r="N88" s="4">
        <v>86</v>
      </c>
      <c r="O88" s="4">
        <v>6</v>
      </c>
      <c r="P88" s="4">
        <v>476</v>
      </c>
      <c r="Q88" s="4" t="s">
        <v>12</v>
      </c>
      <c r="R88" s="4" t="s">
        <v>13</v>
      </c>
      <c r="S88" s="8">
        <f t="shared" si="5"/>
        <v>61.34020618556701</v>
      </c>
    </row>
    <row r="89" spans="1:19" ht="22.5" customHeight="1">
      <c r="A89" s="4" t="s">
        <v>290</v>
      </c>
      <c r="B89" s="4" t="s">
        <v>75</v>
      </c>
      <c r="C89" s="4" t="s">
        <v>167</v>
      </c>
      <c r="D89" s="1" t="s">
        <v>104</v>
      </c>
      <c r="E89" s="4" t="s">
        <v>130</v>
      </c>
      <c r="F89" s="6">
        <v>42380</v>
      </c>
      <c r="G89" s="4">
        <v>652</v>
      </c>
      <c r="H89" s="4">
        <v>500</v>
      </c>
      <c r="I89" s="4">
        <v>1096</v>
      </c>
      <c r="J89" s="7">
        <f t="shared" si="6"/>
        <v>11.416666666666666</v>
      </c>
      <c r="K89" s="7">
        <f t="shared" si="7"/>
        <v>7.2105263157894735</v>
      </c>
      <c r="L89" s="7">
        <f t="shared" si="8"/>
        <v>1.5833333333333333</v>
      </c>
      <c r="M89" s="4">
        <v>3.5</v>
      </c>
      <c r="N89" s="4">
        <v>92</v>
      </c>
      <c r="O89" s="4">
        <v>4</v>
      </c>
      <c r="P89" s="4">
        <v>402</v>
      </c>
      <c r="Q89" s="4" t="s">
        <v>17</v>
      </c>
      <c r="R89" s="4" t="s">
        <v>24</v>
      </c>
      <c r="S89" s="8">
        <f t="shared" si="5"/>
        <v>61.65644171779141</v>
      </c>
    </row>
    <row r="90" spans="1:19" ht="22.5" customHeight="1">
      <c r="A90" s="4" t="s">
        <v>291</v>
      </c>
      <c r="B90" s="4" t="s">
        <v>75</v>
      </c>
      <c r="C90" s="4" t="s">
        <v>292</v>
      </c>
      <c r="D90" s="1" t="s">
        <v>81</v>
      </c>
      <c r="E90" s="4" t="s">
        <v>277</v>
      </c>
      <c r="F90" s="6">
        <v>42380</v>
      </c>
      <c r="G90" s="4">
        <v>646</v>
      </c>
      <c r="H90" s="4">
        <v>500</v>
      </c>
      <c r="I90" s="4">
        <v>1144</v>
      </c>
      <c r="J90" s="7">
        <f t="shared" si="6"/>
        <v>11.916666666666666</v>
      </c>
      <c r="K90" s="7">
        <f t="shared" si="7"/>
        <v>7.835616438356165</v>
      </c>
      <c r="L90" s="7">
        <f t="shared" si="8"/>
        <v>1.5208333333333333</v>
      </c>
      <c r="M90" s="4">
        <v>4.5</v>
      </c>
      <c r="N90" s="4">
        <v>77</v>
      </c>
      <c r="O90" s="4">
        <v>6</v>
      </c>
      <c r="P90" s="4">
        <v>387</v>
      </c>
      <c r="Q90" s="4" t="s">
        <v>45</v>
      </c>
      <c r="R90" s="4" t="s">
        <v>18</v>
      </c>
      <c r="S90" s="8">
        <f t="shared" si="5"/>
        <v>59.907120743034056</v>
      </c>
    </row>
    <row r="91" spans="1:19" ht="22.5" customHeight="1">
      <c r="A91" s="4" t="s">
        <v>293</v>
      </c>
      <c r="B91" s="4" t="s">
        <v>54</v>
      </c>
      <c r="C91" s="4" t="s">
        <v>294</v>
      </c>
      <c r="D91" s="1" t="s">
        <v>295</v>
      </c>
      <c r="E91" s="4" t="s">
        <v>148</v>
      </c>
      <c r="F91" s="6">
        <v>42380</v>
      </c>
      <c r="G91" s="4">
        <v>748</v>
      </c>
      <c r="H91" s="4">
        <v>544</v>
      </c>
      <c r="I91" s="4">
        <v>1299</v>
      </c>
      <c r="J91" s="7">
        <f t="shared" si="6"/>
        <v>13.53125</v>
      </c>
      <c r="K91" s="7">
        <f t="shared" si="7"/>
        <v>6.367647058823529</v>
      </c>
      <c r="L91" s="7">
        <f t="shared" si="8"/>
        <v>2.125</v>
      </c>
      <c r="M91" s="4">
        <v>4.5</v>
      </c>
      <c r="N91" s="4">
        <v>86</v>
      </c>
      <c r="O91" s="4">
        <v>8</v>
      </c>
      <c r="P91" s="4">
        <v>445</v>
      </c>
      <c r="Q91" s="4" t="s">
        <v>17</v>
      </c>
      <c r="R91" s="4" t="s">
        <v>7</v>
      </c>
      <c r="S91" s="8">
        <f t="shared" si="5"/>
        <v>59.491978609625676</v>
      </c>
    </row>
    <row r="92" spans="1:19" ht="22.5" customHeight="1">
      <c r="A92" s="4" t="s">
        <v>296</v>
      </c>
      <c r="B92" s="4" t="s">
        <v>75</v>
      </c>
      <c r="C92" s="4" t="s">
        <v>297</v>
      </c>
      <c r="D92" s="1" t="s">
        <v>61</v>
      </c>
      <c r="E92" s="4" t="s">
        <v>58</v>
      </c>
      <c r="F92" s="6">
        <v>42380</v>
      </c>
      <c r="G92" s="4">
        <v>636</v>
      </c>
      <c r="H92" s="4">
        <v>480</v>
      </c>
      <c r="I92" s="4">
        <v>1022</v>
      </c>
      <c r="J92" s="7">
        <f t="shared" si="6"/>
        <v>10.645833333333334</v>
      </c>
      <c r="K92" s="7">
        <f t="shared" si="7"/>
        <v>6.551282051282052</v>
      </c>
      <c r="L92" s="7">
        <f t="shared" si="8"/>
        <v>1.625</v>
      </c>
      <c r="M92" s="4">
        <v>3.5</v>
      </c>
      <c r="N92" s="4">
        <v>89</v>
      </c>
      <c r="O92" s="4">
        <v>4</v>
      </c>
      <c r="P92" s="4">
        <v>383</v>
      </c>
      <c r="Q92" s="4" t="s">
        <v>17</v>
      </c>
      <c r="R92" s="4" t="s">
        <v>66</v>
      </c>
      <c r="S92" s="8">
        <f t="shared" si="5"/>
        <v>60.22012578616353</v>
      </c>
    </row>
    <row r="93" spans="1:19" ht="22.5" customHeight="1">
      <c r="A93" s="4" t="s">
        <v>298</v>
      </c>
      <c r="B93" s="4" t="s">
        <v>75</v>
      </c>
      <c r="C93" s="4" t="s">
        <v>299</v>
      </c>
      <c r="D93" s="1" t="s">
        <v>133</v>
      </c>
      <c r="E93" s="4" t="s">
        <v>101</v>
      </c>
      <c r="F93" s="6">
        <v>42380</v>
      </c>
      <c r="G93" s="4">
        <v>680</v>
      </c>
      <c r="H93" s="4">
        <v>544</v>
      </c>
      <c r="I93" s="4">
        <v>1130</v>
      </c>
      <c r="J93" s="7">
        <f t="shared" si="6"/>
        <v>11.770833333333334</v>
      </c>
      <c r="K93" s="7">
        <f t="shared" si="7"/>
        <v>8.308823529411764</v>
      </c>
      <c r="L93" s="7">
        <f t="shared" si="8"/>
        <v>1.4166666666666667</v>
      </c>
      <c r="M93" s="4">
        <v>4</v>
      </c>
      <c r="N93" s="4">
        <v>80</v>
      </c>
      <c r="O93" s="4">
        <v>7</v>
      </c>
      <c r="P93" s="4">
        <v>389</v>
      </c>
      <c r="Q93" s="4" t="s">
        <v>45</v>
      </c>
      <c r="R93" s="4" t="s">
        <v>13</v>
      </c>
      <c r="S93" s="8">
        <f t="shared" si="5"/>
        <v>57.205882352941174</v>
      </c>
    </row>
    <row r="94" spans="1:19" ht="22.5" customHeight="1">
      <c r="A94" s="4" t="s">
        <v>300</v>
      </c>
      <c r="B94" s="4" t="s">
        <v>75</v>
      </c>
      <c r="C94" s="4" t="s">
        <v>301</v>
      </c>
      <c r="D94" s="1" t="s">
        <v>61</v>
      </c>
      <c r="E94" s="4" t="s">
        <v>130</v>
      </c>
      <c r="F94" s="6">
        <v>42380</v>
      </c>
      <c r="G94" s="4">
        <v>686</v>
      </c>
      <c r="H94" s="4">
        <v>542</v>
      </c>
      <c r="I94" s="4">
        <v>1230</v>
      </c>
      <c r="J94" s="7">
        <f t="shared" si="6"/>
        <v>12.8125</v>
      </c>
      <c r="K94" s="7">
        <f t="shared" si="7"/>
        <v>8.541666666666666</v>
      </c>
      <c r="L94" s="7">
        <f t="shared" si="8"/>
        <v>1.5</v>
      </c>
      <c r="M94" s="4">
        <v>3.5</v>
      </c>
      <c r="N94" s="4">
        <v>80</v>
      </c>
      <c r="O94" s="4">
        <v>7</v>
      </c>
      <c r="P94" s="4">
        <v>410</v>
      </c>
      <c r="Q94" s="4" t="s">
        <v>6</v>
      </c>
      <c r="R94" s="4" t="s">
        <v>24</v>
      </c>
      <c r="S94" s="8">
        <f t="shared" si="5"/>
        <v>59.7667638483965</v>
      </c>
    </row>
    <row r="95" spans="1:19" ht="22.5" customHeight="1">
      <c r="A95" s="4" t="s">
        <v>302</v>
      </c>
      <c r="B95" s="4" t="s">
        <v>20</v>
      </c>
      <c r="C95" s="4" t="s">
        <v>303</v>
      </c>
      <c r="D95" s="1" t="s">
        <v>257</v>
      </c>
      <c r="E95" s="4" t="s">
        <v>304</v>
      </c>
      <c r="F95" s="6">
        <v>42380</v>
      </c>
      <c r="G95" s="4">
        <v>700</v>
      </c>
      <c r="H95" s="4">
        <v>540</v>
      </c>
      <c r="I95" s="4">
        <v>1216</v>
      </c>
      <c r="J95" s="7">
        <f t="shared" si="6"/>
        <v>12.666666666666666</v>
      </c>
      <c r="K95" s="7">
        <f t="shared" si="7"/>
        <v>7.6</v>
      </c>
      <c r="L95" s="7">
        <f t="shared" si="8"/>
        <v>1.6666666666666667</v>
      </c>
      <c r="M95" s="4">
        <v>4</v>
      </c>
      <c r="N95" s="4">
        <v>88</v>
      </c>
      <c r="O95" s="4">
        <v>7</v>
      </c>
      <c r="P95" s="4">
        <v>418</v>
      </c>
      <c r="Q95" s="4" t="s">
        <v>17</v>
      </c>
      <c r="R95" s="4" t="s">
        <v>180</v>
      </c>
      <c r="S95" s="8">
        <f t="shared" si="5"/>
        <v>59.71428571428572</v>
      </c>
    </row>
    <row r="96" spans="1:19" ht="22.5" customHeight="1">
      <c r="A96" s="4" t="s">
        <v>305</v>
      </c>
      <c r="B96" s="4" t="s">
        <v>75</v>
      </c>
      <c r="C96" s="4" t="s">
        <v>306</v>
      </c>
      <c r="D96" s="1" t="s">
        <v>115</v>
      </c>
      <c r="E96" s="4" t="s">
        <v>130</v>
      </c>
      <c r="F96" s="6">
        <v>42380</v>
      </c>
      <c r="G96" s="4">
        <v>662</v>
      </c>
      <c r="H96" s="4">
        <v>544</v>
      </c>
      <c r="I96" s="4">
        <v>1182</v>
      </c>
      <c r="J96" s="7">
        <f t="shared" si="6"/>
        <v>12.3125</v>
      </c>
      <c r="K96" s="7">
        <f t="shared" si="7"/>
        <v>10.016949152542372</v>
      </c>
      <c r="L96" s="7">
        <f t="shared" si="8"/>
        <v>1.2291666666666667</v>
      </c>
      <c r="M96" s="4">
        <v>3.5</v>
      </c>
      <c r="N96" s="4">
        <v>77</v>
      </c>
      <c r="O96" s="4">
        <v>6</v>
      </c>
      <c r="P96" s="4">
        <v>400</v>
      </c>
      <c r="Q96" s="4" t="s">
        <v>17</v>
      </c>
      <c r="R96" s="4" t="s">
        <v>13</v>
      </c>
      <c r="S96" s="8">
        <f t="shared" si="5"/>
        <v>60.42296072507553</v>
      </c>
    </row>
    <row r="97" spans="1:19" ht="22.5" customHeight="1">
      <c r="A97" s="4" t="s">
        <v>307</v>
      </c>
      <c r="B97" s="4" t="s">
        <v>75</v>
      </c>
      <c r="C97" s="4" t="s">
        <v>308</v>
      </c>
      <c r="D97" s="1" t="s">
        <v>309</v>
      </c>
      <c r="E97" s="4" t="s">
        <v>78</v>
      </c>
      <c r="F97" s="6">
        <v>42380</v>
      </c>
      <c r="G97" s="4">
        <v>756</v>
      </c>
      <c r="H97" s="4">
        <v>614</v>
      </c>
      <c r="I97" s="4">
        <v>1228</v>
      </c>
      <c r="J97" s="7">
        <f t="shared" si="6"/>
        <v>12.791666666666666</v>
      </c>
      <c r="K97" s="7">
        <f t="shared" si="7"/>
        <v>8.647887323943662</v>
      </c>
      <c r="L97" s="7">
        <f t="shared" si="8"/>
        <v>1.4791666666666667</v>
      </c>
      <c r="M97" s="4">
        <v>3</v>
      </c>
      <c r="N97" s="4">
        <v>81</v>
      </c>
      <c r="O97" s="4">
        <v>4</v>
      </c>
      <c r="P97" s="4">
        <v>434</v>
      </c>
      <c r="Q97" s="4" t="s">
        <v>17</v>
      </c>
      <c r="R97" s="4" t="s">
        <v>24</v>
      </c>
      <c r="S97" s="8">
        <f t="shared" si="5"/>
        <v>57.407407407407405</v>
      </c>
    </row>
    <row r="98" spans="1:19" ht="22.5" customHeight="1">
      <c r="A98" s="4" t="s">
        <v>310</v>
      </c>
      <c r="B98" s="4" t="s">
        <v>20</v>
      </c>
      <c r="C98" s="4" t="s">
        <v>311</v>
      </c>
      <c r="D98" s="1" t="s">
        <v>213</v>
      </c>
      <c r="E98" s="4" t="s">
        <v>312</v>
      </c>
      <c r="F98" s="6">
        <v>42380</v>
      </c>
      <c r="G98" s="4">
        <v>740</v>
      </c>
      <c r="H98" s="4">
        <v>554</v>
      </c>
      <c r="I98" s="4">
        <v>1233</v>
      </c>
      <c r="J98" s="7">
        <f t="shared" si="6"/>
        <v>12.84375</v>
      </c>
      <c r="K98" s="7">
        <f t="shared" si="7"/>
        <v>6.629032258064516</v>
      </c>
      <c r="L98" s="7">
        <f t="shared" si="8"/>
        <v>1.9375</v>
      </c>
      <c r="M98" s="4">
        <v>3</v>
      </c>
      <c r="N98" s="4">
        <v>62</v>
      </c>
      <c r="O98" s="4">
        <v>6</v>
      </c>
      <c r="P98" s="4">
        <v>451</v>
      </c>
      <c r="Q98" s="4" t="s">
        <v>17</v>
      </c>
      <c r="R98" s="4" t="s">
        <v>66</v>
      </c>
      <c r="S98" s="8">
        <f t="shared" si="5"/>
        <v>60.945945945945944</v>
      </c>
    </row>
    <row r="99" spans="1:19" ht="22.5" customHeight="1">
      <c r="A99" s="4" t="s">
        <v>313</v>
      </c>
      <c r="B99" s="4" t="s">
        <v>26</v>
      </c>
      <c r="C99" s="4" t="s">
        <v>314</v>
      </c>
      <c r="D99" s="1" t="s">
        <v>81</v>
      </c>
      <c r="E99" s="4" t="s">
        <v>29</v>
      </c>
      <c r="F99" s="6">
        <v>42380</v>
      </c>
      <c r="G99" s="4">
        <v>648</v>
      </c>
      <c r="H99" s="4">
        <v>492</v>
      </c>
      <c r="I99" s="4">
        <v>1297</v>
      </c>
      <c r="J99" s="7">
        <f t="shared" si="6"/>
        <v>13.510416666666666</v>
      </c>
      <c r="K99" s="7">
        <f t="shared" si="7"/>
        <v>8.314102564102564</v>
      </c>
      <c r="L99" s="7">
        <f t="shared" si="8"/>
        <v>1.625</v>
      </c>
      <c r="M99" s="4">
        <v>5</v>
      </c>
      <c r="N99" s="4">
        <v>72</v>
      </c>
      <c r="O99" s="4">
        <v>5</v>
      </c>
      <c r="P99" s="4">
        <v>381</v>
      </c>
      <c r="Q99" s="4" t="s">
        <v>45</v>
      </c>
      <c r="R99" s="4" t="s">
        <v>18</v>
      </c>
      <c r="S99" s="8">
        <f aca="true" t="shared" si="9" ref="S99:S112">P99/G99*100</f>
        <v>58.79629629629629</v>
      </c>
    </row>
    <row r="100" spans="1:19" ht="22.5" customHeight="1">
      <c r="A100" s="4" t="s">
        <v>315</v>
      </c>
      <c r="B100" s="4" t="s">
        <v>26</v>
      </c>
      <c r="C100" s="4" t="s">
        <v>316</v>
      </c>
      <c r="D100" s="1" t="s">
        <v>317</v>
      </c>
      <c r="E100" s="4" t="s">
        <v>29</v>
      </c>
      <c r="F100" s="6">
        <v>42380</v>
      </c>
      <c r="G100" s="4">
        <v>736</v>
      </c>
      <c r="H100" s="4">
        <v>560</v>
      </c>
      <c r="I100" s="4">
        <v>1310</v>
      </c>
      <c r="J100" s="7">
        <f t="shared" si="6"/>
        <v>13.645833333333334</v>
      </c>
      <c r="K100" s="7">
        <f t="shared" si="7"/>
        <v>7.443181818181819</v>
      </c>
      <c r="L100" s="7">
        <f t="shared" si="8"/>
        <v>1.8333333333333333</v>
      </c>
      <c r="M100" s="4">
        <v>4.5</v>
      </c>
      <c r="N100" s="4">
        <v>83</v>
      </c>
      <c r="O100" s="4">
        <v>6</v>
      </c>
      <c r="P100" s="4">
        <v>429</v>
      </c>
      <c r="Q100" s="4" t="s">
        <v>17</v>
      </c>
      <c r="R100" s="4" t="s">
        <v>7</v>
      </c>
      <c r="S100" s="8">
        <f t="shared" si="9"/>
        <v>58.28804347826087</v>
      </c>
    </row>
    <row r="101" spans="1:19" ht="22.5" customHeight="1">
      <c r="A101" s="4" t="s">
        <v>318</v>
      </c>
      <c r="B101" s="4" t="s">
        <v>26</v>
      </c>
      <c r="C101" s="4" t="s">
        <v>319</v>
      </c>
      <c r="D101" s="1" t="s">
        <v>217</v>
      </c>
      <c r="E101" s="4" t="s">
        <v>218</v>
      </c>
      <c r="F101" s="6">
        <v>42380</v>
      </c>
      <c r="G101" s="4">
        <v>642</v>
      </c>
      <c r="H101" s="4">
        <v>486</v>
      </c>
      <c r="I101" s="4">
        <v>1243</v>
      </c>
      <c r="J101" s="7">
        <f t="shared" si="6"/>
        <v>12.947916666666666</v>
      </c>
      <c r="K101" s="7">
        <f t="shared" si="7"/>
        <v>7.967948717948717</v>
      </c>
      <c r="L101" s="7">
        <f t="shared" si="8"/>
        <v>1.625</v>
      </c>
      <c r="M101" s="4">
        <v>7.5</v>
      </c>
      <c r="N101" s="4">
        <v>76</v>
      </c>
      <c r="O101" s="4">
        <v>4</v>
      </c>
      <c r="P101" s="4">
        <v>374</v>
      </c>
      <c r="Q101" s="4" t="s">
        <v>45</v>
      </c>
      <c r="R101" s="4" t="s">
        <v>18</v>
      </c>
      <c r="S101" s="8">
        <f t="shared" si="9"/>
        <v>58.25545171339564</v>
      </c>
    </row>
    <row r="102" spans="1:19" ht="22.5" customHeight="1">
      <c r="A102" s="4" t="s">
        <v>320</v>
      </c>
      <c r="B102" s="4" t="s">
        <v>75</v>
      </c>
      <c r="C102" s="4" t="s">
        <v>321</v>
      </c>
      <c r="D102" s="1" t="s">
        <v>322</v>
      </c>
      <c r="E102" s="4" t="s">
        <v>78</v>
      </c>
      <c r="F102" s="6">
        <v>42380</v>
      </c>
      <c r="G102" s="4">
        <v>718</v>
      </c>
      <c r="H102" s="4">
        <v>504</v>
      </c>
      <c r="I102" s="4">
        <v>1235</v>
      </c>
      <c r="J102" s="7">
        <f t="shared" si="6"/>
        <v>12.864583333333334</v>
      </c>
      <c r="K102" s="7">
        <f t="shared" si="7"/>
        <v>5.771028037383179</v>
      </c>
      <c r="L102" s="7">
        <f t="shared" si="8"/>
        <v>2.2291666666666665</v>
      </c>
      <c r="M102" s="4">
        <v>4</v>
      </c>
      <c r="N102" s="4">
        <v>93</v>
      </c>
      <c r="O102" s="4">
        <v>3</v>
      </c>
      <c r="P102" s="4">
        <v>434</v>
      </c>
      <c r="Q102" s="4" t="s">
        <v>17</v>
      </c>
      <c r="R102" s="4" t="s">
        <v>18</v>
      </c>
      <c r="S102" s="8">
        <f t="shared" si="9"/>
        <v>60.44568245125348</v>
      </c>
    </row>
    <row r="103" spans="1:19" ht="22.5" customHeight="1">
      <c r="A103" s="4" t="s">
        <v>323</v>
      </c>
      <c r="B103" s="4" t="s">
        <v>9</v>
      </c>
      <c r="C103" s="4" t="s">
        <v>324</v>
      </c>
      <c r="D103" s="1" t="s">
        <v>119</v>
      </c>
      <c r="E103" s="4" t="s">
        <v>62</v>
      </c>
      <c r="F103" s="6">
        <v>42380</v>
      </c>
      <c r="G103" s="4">
        <v>706</v>
      </c>
      <c r="H103" s="4">
        <v>520</v>
      </c>
      <c r="I103" s="4">
        <v>1213</v>
      </c>
      <c r="J103" s="7">
        <f t="shared" si="6"/>
        <v>12.635416666666666</v>
      </c>
      <c r="K103" s="7">
        <f t="shared" si="7"/>
        <v>6.521505376344086</v>
      </c>
      <c r="L103" s="7">
        <f t="shared" si="8"/>
        <v>1.9375</v>
      </c>
      <c r="M103" s="4">
        <v>3.5</v>
      </c>
      <c r="N103" s="4">
        <v>82</v>
      </c>
      <c r="O103" s="4">
        <v>5</v>
      </c>
      <c r="P103" s="4">
        <v>396</v>
      </c>
      <c r="Q103" s="4" t="s">
        <v>45</v>
      </c>
      <c r="R103" s="4" t="s">
        <v>24</v>
      </c>
      <c r="S103" s="8">
        <f t="shared" si="9"/>
        <v>56.09065155807366</v>
      </c>
    </row>
    <row r="104" spans="1:19" ht="22.5" customHeight="1">
      <c r="A104" s="4" t="s">
        <v>325</v>
      </c>
      <c r="B104" s="4" t="s">
        <v>54</v>
      </c>
      <c r="C104" s="4" t="s">
        <v>326</v>
      </c>
      <c r="D104" s="1" t="s">
        <v>246</v>
      </c>
      <c r="E104" s="4" t="s">
        <v>327</v>
      </c>
      <c r="F104" s="6">
        <v>42380</v>
      </c>
      <c r="G104" s="4">
        <v>588</v>
      </c>
      <c r="H104" s="4">
        <v>435</v>
      </c>
      <c r="I104" s="4">
        <v>1153</v>
      </c>
      <c r="J104" s="7">
        <f t="shared" si="6"/>
        <v>12.010416666666666</v>
      </c>
      <c r="K104" s="7">
        <f t="shared" si="7"/>
        <v>7.5359477124183005</v>
      </c>
      <c r="L104" s="7">
        <f t="shared" si="8"/>
        <v>1.59375</v>
      </c>
      <c r="M104" s="4">
        <v>4</v>
      </c>
      <c r="N104" s="4">
        <v>83</v>
      </c>
      <c r="O104" s="4">
        <v>7</v>
      </c>
      <c r="P104" s="4">
        <v>344</v>
      </c>
      <c r="Q104" s="4" t="s">
        <v>6</v>
      </c>
      <c r="R104" s="4" t="s">
        <v>18</v>
      </c>
      <c r="S104" s="8">
        <f t="shared" si="9"/>
        <v>58.50340136054422</v>
      </c>
    </row>
    <row r="105" spans="1:19" ht="22.5" customHeight="1">
      <c r="A105" s="4" t="s">
        <v>328</v>
      </c>
      <c r="B105" s="4" t="s">
        <v>107</v>
      </c>
      <c r="C105" s="4" t="s">
        <v>329</v>
      </c>
      <c r="D105" s="1" t="s">
        <v>330</v>
      </c>
      <c r="E105" s="4" t="s">
        <v>154</v>
      </c>
      <c r="F105" s="6">
        <v>42380</v>
      </c>
      <c r="G105" s="4">
        <v>762</v>
      </c>
      <c r="H105" s="4">
        <v>610</v>
      </c>
      <c r="I105" s="4">
        <v>1313</v>
      </c>
      <c r="J105" s="7">
        <f t="shared" si="6"/>
        <v>13.677083333333334</v>
      </c>
      <c r="K105" s="7">
        <f t="shared" si="7"/>
        <v>8.638157894736842</v>
      </c>
      <c r="L105" s="7">
        <f t="shared" si="8"/>
        <v>1.5833333333333333</v>
      </c>
      <c r="M105" s="4">
        <v>4.5</v>
      </c>
      <c r="N105" s="4">
        <v>85</v>
      </c>
      <c r="O105" s="4">
        <v>7</v>
      </c>
      <c r="P105" s="4">
        <v>435</v>
      </c>
      <c r="Q105" s="4" t="s">
        <v>6</v>
      </c>
      <c r="R105" s="4" t="s">
        <v>13</v>
      </c>
      <c r="S105" s="8">
        <f t="shared" si="9"/>
        <v>57.08661417322835</v>
      </c>
    </row>
    <row r="106" spans="1:19" ht="22.5" customHeight="1">
      <c r="A106" s="4" t="s">
        <v>331</v>
      </c>
      <c r="B106" s="4" t="s">
        <v>26</v>
      </c>
      <c r="C106" s="4" t="s">
        <v>332</v>
      </c>
      <c r="D106" s="1" t="s">
        <v>22</v>
      </c>
      <c r="E106" s="4" t="s">
        <v>29</v>
      </c>
      <c r="F106" s="6">
        <v>42380</v>
      </c>
      <c r="G106" s="4">
        <v>682</v>
      </c>
      <c r="H106" s="4">
        <v>544</v>
      </c>
      <c r="I106" s="4">
        <v>1196</v>
      </c>
      <c r="J106" s="7">
        <f t="shared" si="6"/>
        <v>12.458333333333334</v>
      </c>
      <c r="K106" s="7">
        <f t="shared" si="7"/>
        <v>8.666666666666668</v>
      </c>
      <c r="L106" s="7">
        <f t="shared" si="8"/>
        <v>1.4375</v>
      </c>
      <c r="M106" s="4">
        <v>6</v>
      </c>
      <c r="N106" s="4">
        <v>81</v>
      </c>
      <c r="O106" s="4">
        <v>4</v>
      </c>
      <c r="P106" s="4">
        <v>406</v>
      </c>
      <c r="Q106" s="4" t="s">
        <v>45</v>
      </c>
      <c r="R106" s="4" t="s">
        <v>7</v>
      </c>
      <c r="S106" s="8">
        <f t="shared" si="9"/>
        <v>59.530791788856305</v>
      </c>
    </row>
    <row r="107" spans="1:19" ht="22.5" customHeight="1">
      <c r="A107" s="4" t="s">
        <v>333</v>
      </c>
      <c r="B107" s="4" t="s">
        <v>107</v>
      </c>
      <c r="C107" s="4" t="s">
        <v>334</v>
      </c>
      <c r="D107" s="1" t="s">
        <v>22</v>
      </c>
      <c r="E107" s="4" t="s">
        <v>335</v>
      </c>
      <c r="F107" s="6">
        <v>42380</v>
      </c>
      <c r="G107" s="4">
        <v>708</v>
      </c>
      <c r="H107" s="4">
        <v>490</v>
      </c>
      <c r="I107" s="4">
        <v>1383</v>
      </c>
      <c r="J107" s="7">
        <f t="shared" si="6"/>
        <v>14.40625</v>
      </c>
      <c r="K107" s="7">
        <f t="shared" si="7"/>
        <v>6.344036697247706</v>
      </c>
      <c r="L107" s="7">
        <f t="shared" si="8"/>
        <v>2.2708333333333335</v>
      </c>
      <c r="M107" s="4">
        <v>4</v>
      </c>
      <c r="N107" s="4">
        <v>84</v>
      </c>
      <c r="O107" s="4">
        <v>4</v>
      </c>
      <c r="P107" s="4">
        <v>424</v>
      </c>
      <c r="Q107" s="4" t="s">
        <v>17</v>
      </c>
      <c r="R107" s="4" t="s">
        <v>18</v>
      </c>
      <c r="S107" s="8">
        <f t="shared" si="9"/>
        <v>59.887005649717516</v>
      </c>
    </row>
    <row r="108" spans="1:19" ht="22.5" customHeight="1">
      <c r="A108" s="4" t="s">
        <v>336</v>
      </c>
      <c r="B108" s="4" t="s">
        <v>20</v>
      </c>
      <c r="C108" s="4" t="s">
        <v>337</v>
      </c>
      <c r="D108" s="1" t="s">
        <v>168</v>
      </c>
      <c r="E108" s="4" t="s">
        <v>338</v>
      </c>
      <c r="F108" s="6">
        <v>42380</v>
      </c>
      <c r="G108" s="4">
        <v>738</v>
      </c>
      <c r="H108" s="4">
        <v>566</v>
      </c>
      <c r="I108" s="4">
        <v>1275</v>
      </c>
      <c r="J108" s="7">
        <f t="shared" si="6"/>
        <v>13.28125</v>
      </c>
      <c r="K108" s="7">
        <f t="shared" si="7"/>
        <v>7.412790697674418</v>
      </c>
      <c r="L108" s="7">
        <f t="shared" si="8"/>
        <v>1.7916666666666667</v>
      </c>
      <c r="M108" s="4">
        <v>5</v>
      </c>
      <c r="N108" s="4">
        <v>83</v>
      </c>
      <c r="O108" s="4">
        <v>5</v>
      </c>
      <c r="P108" s="4">
        <v>429</v>
      </c>
      <c r="Q108" s="4" t="s">
        <v>45</v>
      </c>
      <c r="R108" s="4" t="s">
        <v>18</v>
      </c>
      <c r="S108" s="8">
        <f t="shared" si="9"/>
        <v>58.13008130081301</v>
      </c>
    </row>
    <row r="109" spans="1:19" ht="22.5" customHeight="1">
      <c r="A109" s="4" t="s">
        <v>339</v>
      </c>
      <c r="B109" s="4" t="s">
        <v>9</v>
      </c>
      <c r="C109" s="4" t="s">
        <v>340</v>
      </c>
      <c r="D109" s="1" t="s">
        <v>205</v>
      </c>
      <c r="E109" s="4" t="s">
        <v>341</v>
      </c>
      <c r="F109" s="6">
        <v>42380</v>
      </c>
      <c r="G109" s="4">
        <v>814</v>
      </c>
      <c r="H109" s="4">
        <v>628</v>
      </c>
      <c r="I109" s="4">
        <v>1212</v>
      </c>
      <c r="J109" s="7">
        <f t="shared" si="6"/>
        <v>12.625</v>
      </c>
      <c r="K109" s="7">
        <f t="shared" si="7"/>
        <v>6.516129032258065</v>
      </c>
      <c r="L109" s="7">
        <f t="shared" si="8"/>
        <v>1.9375</v>
      </c>
      <c r="M109" s="4">
        <v>4</v>
      </c>
      <c r="N109" s="4">
        <v>85</v>
      </c>
      <c r="O109" s="4">
        <v>5</v>
      </c>
      <c r="P109" s="4">
        <v>487</v>
      </c>
      <c r="Q109" s="4" t="s">
        <v>17</v>
      </c>
      <c r="R109" s="4" t="s">
        <v>18</v>
      </c>
      <c r="S109" s="8">
        <f t="shared" si="9"/>
        <v>59.82800982800983</v>
      </c>
    </row>
    <row r="110" spans="1:19" ht="22.5" customHeight="1">
      <c r="A110" s="4" t="s">
        <v>342</v>
      </c>
      <c r="B110" s="4" t="s">
        <v>26</v>
      </c>
      <c r="C110" s="4" t="s">
        <v>332</v>
      </c>
      <c r="D110" s="1" t="s">
        <v>274</v>
      </c>
      <c r="E110" s="4" t="s">
        <v>29</v>
      </c>
      <c r="F110" s="6">
        <v>42380</v>
      </c>
      <c r="G110" s="4">
        <v>744</v>
      </c>
      <c r="H110" s="4">
        <v>556</v>
      </c>
      <c r="I110" s="4">
        <v>1438</v>
      </c>
      <c r="J110" s="7">
        <f t="shared" si="6"/>
        <v>14.979166666666666</v>
      </c>
      <c r="K110" s="7">
        <f t="shared" si="7"/>
        <v>7.648936170212766</v>
      </c>
      <c r="L110" s="7">
        <f t="shared" si="8"/>
        <v>1.9583333333333333</v>
      </c>
      <c r="M110" s="4">
        <v>5</v>
      </c>
      <c r="N110" s="4">
        <v>75</v>
      </c>
      <c r="O110" s="4">
        <v>5</v>
      </c>
      <c r="P110" s="4">
        <v>428</v>
      </c>
      <c r="Q110" s="4" t="s">
        <v>82</v>
      </c>
      <c r="R110" s="4" t="s">
        <v>7</v>
      </c>
      <c r="S110" s="8">
        <f t="shared" si="9"/>
        <v>57.52688172043011</v>
      </c>
    </row>
    <row r="111" spans="1:19" ht="22.5" customHeight="1">
      <c r="A111" s="4" t="s">
        <v>343</v>
      </c>
      <c r="B111" s="4" t="s">
        <v>75</v>
      </c>
      <c r="C111" s="4" t="s">
        <v>344</v>
      </c>
      <c r="D111" s="1" t="s">
        <v>345</v>
      </c>
      <c r="E111" s="4" t="s">
        <v>346</v>
      </c>
      <c r="F111" s="6">
        <v>42380</v>
      </c>
      <c r="G111" s="4">
        <v>564</v>
      </c>
      <c r="H111" s="4">
        <v>395</v>
      </c>
      <c r="I111" s="4">
        <v>1115</v>
      </c>
      <c r="J111" s="7">
        <f t="shared" si="6"/>
        <v>11.614583333333334</v>
      </c>
      <c r="K111" s="7">
        <f t="shared" si="7"/>
        <v>6.597633136094674</v>
      </c>
      <c r="L111" s="7">
        <f t="shared" si="8"/>
        <v>1.7604166666666667</v>
      </c>
      <c r="M111" s="4">
        <v>3</v>
      </c>
      <c r="N111" s="4">
        <v>80</v>
      </c>
      <c r="O111" s="4">
        <v>5</v>
      </c>
      <c r="P111" s="4">
        <v>340</v>
      </c>
      <c r="Q111" s="4" t="s">
        <v>17</v>
      </c>
      <c r="R111" s="4" t="s">
        <v>24</v>
      </c>
      <c r="S111" s="8">
        <f t="shared" si="9"/>
        <v>60.28368794326241</v>
      </c>
    </row>
    <row r="112" spans="1:19" ht="22.5" customHeight="1">
      <c r="A112" s="4" t="s">
        <v>347</v>
      </c>
      <c r="B112" s="4" t="s">
        <v>75</v>
      </c>
      <c r="C112" s="4" t="s">
        <v>348</v>
      </c>
      <c r="D112" s="1" t="s">
        <v>192</v>
      </c>
      <c r="E112" s="4" t="s">
        <v>349</v>
      </c>
      <c r="F112" s="6">
        <v>42380</v>
      </c>
      <c r="G112" s="4">
        <v>622</v>
      </c>
      <c r="H112" s="4">
        <v>492</v>
      </c>
      <c r="I112" s="4">
        <v>1064</v>
      </c>
      <c r="J112" s="7">
        <f t="shared" si="6"/>
        <v>11.083333333333334</v>
      </c>
      <c r="K112" s="7">
        <f t="shared" si="7"/>
        <v>8.184615384615384</v>
      </c>
      <c r="L112" s="7">
        <f t="shared" si="8"/>
        <v>1.3541666666666667</v>
      </c>
      <c r="M112" s="4">
        <v>4.5</v>
      </c>
      <c r="N112" s="4">
        <v>88</v>
      </c>
      <c r="O112" s="4">
        <v>4</v>
      </c>
      <c r="P112" s="4">
        <v>371</v>
      </c>
      <c r="Q112" s="4" t="s">
        <v>17</v>
      </c>
      <c r="R112" s="4" t="s">
        <v>13</v>
      </c>
      <c r="S112" s="8">
        <f t="shared" si="9"/>
        <v>59.64630225080386</v>
      </c>
    </row>
    <row r="113" ht="22.5" customHeight="1">
      <c r="L11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Stephen Conroy</dc:creator>
  <cp:keywords/>
  <dc:description/>
  <cp:lastModifiedBy>Stephen Conroy</cp:lastModifiedBy>
  <dcterms:created xsi:type="dcterms:W3CDTF">2016-07-27T10:04:34Z</dcterms:created>
  <dcterms:modified xsi:type="dcterms:W3CDTF">2016-07-27T10:37:09Z</dcterms:modified>
  <cp:category/>
  <cp:version/>
  <cp:contentType/>
  <cp:contentStatus/>
</cp:coreProperties>
</file>